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1"/>
  </bookViews>
  <sheets>
    <sheet name="Utak 2020" sheetId="1" r:id="rId1"/>
    <sheet name="Utak részletesen 2020" sheetId="2" r:id="rId2"/>
    <sheet name="Kódrendszer" sheetId="3" r:id="rId3"/>
  </sheets>
  <definedNames>
    <definedName name="_xlnm._FilterDatabase" localSheetId="0" hidden="1">'Utak 2020'!$A$1:$F$102</definedName>
    <definedName name="_xlnm._FilterDatabase" localSheetId="1" hidden="1">'Utak részletesen 2020'!$A$2:$N$497</definedName>
  </definedNames>
  <calcPr fullCalcOnLoad="1"/>
</workbook>
</file>

<file path=xl/sharedStrings.xml><?xml version="1.0" encoding="utf-8"?>
<sst xmlns="http://schemas.openxmlformats.org/spreadsheetml/2006/main" count="2921" uniqueCount="856">
  <si>
    <t>K sáv</t>
  </si>
  <si>
    <t>Rockenbauer Pál Dél-dunántúli Kéktúra</t>
  </si>
  <si>
    <t>Zala megye</t>
  </si>
  <si>
    <t>Somogysimonyi, központ</t>
  </si>
  <si>
    <t>Nemesvid, központ</t>
  </si>
  <si>
    <t>Kisvid, központ</t>
  </si>
  <si>
    <t>Nagyszakácsi, központ</t>
  </si>
  <si>
    <t>Illancsmajor</t>
  </si>
  <si>
    <t>Kaposdada</t>
  </si>
  <si>
    <t>Kaposdada, tető</t>
  </si>
  <si>
    <t>Patca, buszforduló</t>
  </si>
  <si>
    <t>Nozsi-hegy</t>
  </si>
  <si>
    <t>Zselickisfalud, Vándor kh.</t>
  </si>
  <si>
    <t>Kardosfapuszta</t>
  </si>
  <si>
    <t>P</t>
  </si>
  <si>
    <t>Ropoly</t>
  </si>
  <si>
    <t>Régi postaút</t>
  </si>
  <si>
    <t>S</t>
  </si>
  <si>
    <t>Kecske-hát</t>
  </si>
  <si>
    <t>Z</t>
  </si>
  <si>
    <t>K+</t>
  </si>
  <si>
    <t>Baranya megye</t>
  </si>
  <si>
    <t>-</t>
  </si>
  <si>
    <t xml:space="preserve"> S</t>
  </si>
  <si>
    <t xml:space="preserve"> K+</t>
  </si>
  <si>
    <t xml:space="preserve"> SZ</t>
  </si>
  <si>
    <t xml:space="preserve"> Z</t>
  </si>
  <si>
    <r>
      <t xml:space="preserve"> K</t>
    </r>
    <r>
      <rPr>
        <b/>
        <sz val="12"/>
        <rFont val="Wingdings"/>
        <family val="0"/>
      </rPr>
      <t>n</t>
    </r>
  </si>
  <si>
    <r>
      <t>ZZ</t>
    </r>
    <r>
      <rPr>
        <b/>
        <sz val="12"/>
        <rFont val="Wingdings"/>
        <family val="0"/>
      </rPr>
      <t>n</t>
    </r>
  </si>
  <si>
    <r>
      <t xml:space="preserve"> K</t>
    </r>
    <r>
      <rPr>
        <b/>
        <sz val="12"/>
        <rFont val="Webdings"/>
        <family val="1"/>
      </rPr>
      <t>=</t>
    </r>
  </si>
  <si>
    <t>P sáv</t>
  </si>
  <si>
    <t>Dél-dunántúli Piros Túra</t>
  </si>
  <si>
    <t>Siófok, Víztorony</t>
  </si>
  <si>
    <t>M7-es autópálya</t>
  </si>
  <si>
    <t>Töreki, központ</t>
  </si>
  <si>
    <t>Cinege pihenő</t>
  </si>
  <si>
    <t>Ali-rét, erdészház</t>
  </si>
  <si>
    <t>Flóra-hegy nyerge</t>
  </si>
  <si>
    <t>Tab – Kánya közút</t>
  </si>
  <si>
    <t>Tab, Galéria</t>
  </si>
  <si>
    <t>Bótapuszta</t>
  </si>
  <si>
    <t>Zala, Zichy Múzeum</t>
  </si>
  <si>
    <t>Kapoly, kocsma</t>
  </si>
  <si>
    <t>Andocs – Szántód közút</t>
  </si>
  <si>
    <t>Andocs, templom</t>
  </si>
  <si>
    <t>Szorosad</t>
  </si>
  <si>
    <t>Erdészlak, pihenő</t>
  </si>
  <si>
    <t>József-hegy</t>
  </si>
  <si>
    <t>Somogyacsa, központ</t>
  </si>
  <si>
    <t>Igal, fürdő</t>
  </si>
  <si>
    <t>Ráksi-patak</t>
  </si>
  <si>
    <t>Ecseny, központ</t>
  </si>
  <si>
    <t>Mernyeszentmiklós, központ</t>
  </si>
  <si>
    <t>Somogygeszti, templom</t>
  </si>
  <si>
    <t>Magyaregres, központ</t>
  </si>
  <si>
    <t>Deseda, vízisporttelep</t>
  </si>
  <si>
    <t>Kaposvár, Zaranyi ltp.</t>
  </si>
  <si>
    <t>Kapos-hegy</t>
  </si>
  <si>
    <t>Gyertyános-völgy</t>
  </si>
  <si>
    <t>SZ</t>
  </si>
  <si>
    <t>Töröcskei-tó, emlékmű</t>
  </si>
  <si>
    <t>SZP+</t>
  </si>
  <si>
    <t>K</t>
  </si>
  <si>
    <t>Lencsés</t>
  </si>
  <si>
    <t>Szenttamáspuszta, műút</t>
  </si>
  <si>
    <t>Kisbőszénfa</t>
  </si>
  <si>
    <t>67-es út</t>
  </si>
  <si>
    <t>PL</t>
  </si>
  <si>
    <r>
      <t>P</t>
    </r>
    <r>
      <rPr>
        <b/>
        <sz val="12"/>
        <rFont val="Webdings"/>
        <family val="1"/>
      </rPr>
      <t>=</t>
    </r>
  </si>
  <si>
    <t>P+</t>
  </si>
  <si>
    <t>Deseda, vízmű</t>
  </si>
  <si>
    <t>SZK+</t>
  </si>
  <si>
    <t>Kapos-híd</t>
  </si>
  <si>
    <t xml:space="preserve"> P+</t>
  </si>
  <si>
    <r>
      <t xml:space="preserve"> K+K</t>
    </r>
    <r>
      <rPr>
        <b/>
        <sz val="12"/>
        <rFont val="Wingdings"/>
        <family val="0"/>
      </rPr>
      <t>n</t>
    </r>
  </si>
  <si>
    <t>Püspöki-erdő</t>
  </si>
  <si>
    <t>Lápai-erdő</t>
  </si>
  <si>
    <t>S+</t>
  </si>
  <si>
    <t>Alsókak</t>
  </si>
  <si>
    <t>Somogysárd, központ</t>
  </si>
  <si>
    <t>Csoknya-fői-mező</t>
  </si>
  <si>
    <t>Kaposmérő, 61-es út</t>
  </si>
  <si>
    <t>Szenna, központ</t>
  </si>
  <si>
    <t>Szennapack, tető</t>
  </si>
  <si>
    <t>Gáj-hegy</t>
  </si>
  <si>
    <t>Puszta-hegy</t>
  </si>
  <si>
    <t>Szilvásszentmárton, elágazás</t>
  </si>
  <si>
    <t>Ropolyi-árok</t>
  </si>
  <si>
    <t>Nagytótváros</t>
  </si>
  <si>
    <t>Gálosfa, központ</t>
  </si>
  <si>
    <t>Nagy-hegy</t>
  </si>
  <si>
    <t>Simonfa, központ</t>
  </si>
  <si>
    <t>Ropoly, elágazás</t>
  </si>
  <si>
    <t>P +</t>
  </si>
  <si>
    <t>Fornetti</t>
  </si>
  <si>
    <t>Kaposvár, vá.</t>
  </si>
  <si>
    <t>Kútaljai-rét</t>
  </si>
  <si>
    <t>SZP</t>
  </si>
  <si>
    <r>
      <t>PK</t>
    </r>
    <r>
      <rPr>
        <b/>
        <sz val="12"/>
        <rFont val="Wingdings"/>
        <family val="0"/>
      </rPr>
      <t>n</t>
    </r>
  </si>
  <si>
    <t>Zselickislak, templom</t>
  </si>
  <si>
    <t>Gesztenyés erdő</t>
  </si>
  <si>
    <t>Herceg-domb</t>
  </si>
  <si>
    <t>Tótváros</t>
  </si>
  <si>
    <t>Csepegő-kő</t>
  </si>
  <si>
    <t>K +</t>
  </si>
  <si>
    <t>PSZ</t>
  </si>
  <si>
    <t>Tókaji-parkerdő</t>
  </si>
  <si>
    <t>Cseri park</t>
  </si>
  <si>
    <t>Kaposvár, Noszlopy u.</t>
  </si>
  <si>
    <t>Körtönye u.</t>
  </si>
  <si>
    <t>Töröcske-patak</t>
  </si>
  <si>
    <t>Fehér-part</t>
  </si>
  <si>
    <t xml:space="preserve">Mosdós </t>
  </si>
  <si>
    <t>Tolna, Baranya megye</t>
  </si>
  <si>
    <t>ZP+</t>
  </si>
  <si>
    <t>Vigadó-hegy, kilátó</t>
  </si>
  <si>
    <t>Emlékmű</t>
  </si>
  <si>
    <t>Halomsír</t>
  </si>
  <si>
    <t>S sáv</t>
  </si>
  <si>
    <t>PZ</t>
  </si>
  <si>
    <t>PK+</t>
  </si>
  <si>
    <t>PZP+</t>
  </si>
  <si>
    <t>KZ</t>
  </si>
  <si>
    <t>Banya-hegy</t>
  </si>
  <si>
    <t>Nádasdi-erdő</t>
  </si>
  <si>
    <t>SL</t>
  </si>
  <si>
    <t>Szt. Donát kápolna</t>
  </si>
  <si>
    <t>Szalacska</t>
  </si>
  <si>
    <t>Sárkány-tói-erdő</t>
  </si>
  <si>
    <t>Szalacskai Piros Sáv</t>
  </si>
  <si>
    <t>Kaposvári Sárga Körút</t>
  </si>
  <si>
    <t>Tiszták</t>
  </si>
  <si>
    <t>Patca, Nozsi-hegy</t>
  </si>
  <si>
    <t>Műút</t>
  </si>
  <si>
    <t>Z sáv</t>
  </si>
  <si>
    <t>Zöld úton a zöldbe</t>
  </si>
  <si>
    <t>PSP+</t>
  </si>
  <si>
    <t>Mátyás-kút</t>
  </si>
  <si>
    <t>Feneketlen-kút</t>
  </si>
  <si>
    <t>Visnyeszéplak, Palitemető</t>
  </si>
  <si>
    <t>Vitorágpuszta</t>
  </si>
  <si>
    <r>
      <t>KZ</t>
    </r>
    <r>
      <rPr>
        <b/>
        <sz val="12"/>
        <rFont val="Wingdings"/>
        <family val="0"/>
      </rPr>
      <t>n</t>
    </r>
  </si>
  <si>
    <t>Zselici 4 fa túra</t>
  </si>
  <si>
    <t>Simonfa, Meteor kh.</t>
  </si>
  <si>
    <t>KS</t>
  </si>
  <si>
    <t>Kaposgyarmat</t>
  </si>
  <si>
    <t>Gálosfa</t>
  </si>
  <si>
    <t>Bőszénfa, templom</t>
  </si>
  <si>
    <t>Nágocsi elágazás</t>
  </si>
  <si>
    <t>Nágocs, központ</t>
  </si>
  <si>
    <t>Zics, központ</t>
  </si>
  <si>
    <t>Miklósi, központ</t>
  </si>
  <si>
    <t>Lacipuszta</t>
  </si>
  <si>
    <t>Zsinedelyes</t>
  </si>
  <si>
    <r>
      <t>Z</t>
    </r>
    <r>
      <rPr>
        <b/>
        <sz val="12"/>
        <rFont val="Webdings"/>
        <family val="1"/>
      </rPr>
      <t>=</t>
    </r>
  </si>
  <si>
    <t>Bükk alja</t>
  </si>
  <si>
    <t>Lukafai-patak</t>
  </si>
  <si>
    <t>Fűrésztelep</t>
  </si>
  <si>
    <t>Kási vár</t>
  </si>
  <si>
    <t>Török-kút</t>
  </si>
  <si>
    <t>Nagyberki, vá.</t>
  </si>
  <si>
    <t>Kisberki</t>
  </si>
  <si>
    <t>Szt. Antal kápolna</t>
  </si>
  <si>
    <t>ZP</t>
  </si>
  <si>
    <t>Balatonboglár, vá.</t>
  </si>
  <si>
    <t>Szőlőskislak, központ</t>
  </si>
  <si>
    <t>Béndekpuszta</t>
  </si>
  <si>
    <t>Hács, központ</t>
  </si>
  <si>
    <t>Gödre, Kiskeresztúr</t>
  </si>
  <si>
    <t>Hindai-bérc, kilátó</t>
  </si>
  <si>
    <t>Flóra-hegy, kilátó</t>
  </si>
  <si>
    <t>Gyöngyvirág kulcsosház</t>
  </si>
  <si>
    <t>Zamárdi, Fő utca</t>
  </si>
  <si>
    <t>Zamárdi, emlékpark</t>
  </si>
  <si>
    <t>Vaskereszt</t>
  </si>
  <si>
    <t>Z+</t>
  </si>
  <si>
    <t>Kő-hegy, kilátó</t>
  </si>
  <si>
    <t>Zamárdi, Eötvös utca</t>
  </si>
  <si>
    <t>Tóközpusztai elágazás</t>
  </si>
  <si>
    <t>Balatonendréd, központ</t>
  </si>
  <si>
    <t>Szántód, Kőröshegyi út</t>
  </si>
  <si>
    <t>SS+</t>
  </si>
  <si>
    <t>Zamárdi, Vaskereszt</t>
  </si>
  <si>
    <t>Kilences-tető</t>
  </si>
  <si>
    <t>Töreki tanösvény</t>
  </si>
  <si>
    <t>70-es út, töreki elágazás</t>
  </si>
  <si>
    <t>Tóközi pihenő</t>
  </si>
  <si>
    <t>Gyurgyalag-telep, töreki elágazás</t>
  </si>
  <si>
    <t>Cinege-forrás</t>
  </si>
  <si>
    <t>Tóközpusztai műút</t>
  </si>
  <si>
    <t>Somogyvámos, Pusztatorony</t>
  </si>
  <si>
    <t>Somogyfajsz, Kund-kastély</t>
  </si>
  <si>
    <t>Somogyfajsz, Őskohó Múzeum</t>
  </si>
  <si>
    <t>Libickozma</t>
  </si>
  <si>
    <t>Cserfekvés</t>
  </si>
  <si>
    <t>Mesztegnyő, vá.</t>
  </si>
  <si>
    <t>Felsőkakpuszta</t>
  </si>
  <si>
    <t>Galabárdpuszta</t>
  </si>
  <si>
    <t>Kakpuszta</t>
  </si>
  <si>
    <t>Négyföldespuszta</t>
  </si>
  <si>
    <t>Bernát-kút</t>
  </si>
  <si>
    <t>Marcali</t>
  </si>
  <si>
    <t>Marcali, Helytörténeti Múzeum</t>
  </si>
  <si>
    <t>Marcali, Gizella templom</t>
  </si>
  <si>
    <t>Bari-erdő</t>
  </si>
  <si>
    <t>Balatonszentgyörgy, Csillagvár</t>
  </si>
  <si>
    <t>A jelzett turista utak kódrendszere:</t>
  </si>
  <si>
    <t>14.038.6.1.1</t>
  </si>
  <si>
    <t>Nyolc helyiértékű kódrendszer</t>
  </si>
  <si>
    <t>Somogy megye statisztikai kódja</t>
  </si>
  <si>
    <t>Az útvonal nyilvántartási sorszáma</t>
  </si>
  <si>
    <t>A tájegység kódja:</t>
  </si>
  <si>
    <t>0 — E7 Európai hosszútávú vándorut (RDK)</t>
  </si>
  <si>
    <t>1 — Regionális vándorút</t>
  </si>
  <si>
    <t>2 — Zselic</t>
  </si>
  <si>
    <t>3 — Belső Somogy</t>
  </si>
  <si>
    <t>4 — Külső Somogy</t>
  </si>
  <si>
    <t>5 — Balaton környéke</t>
  </si>
  <si>
    <t>6 — Marcali hát</t>
  </si>
  <si>
    <t>Az útjelzés szine:</t>
  </si>
  <si>
    <t>1 — Kék</t>
  </si>
  <si>
    <t>2 — Piros</t>
  </si>
  <si>
    <t>3 — Sárga</t>
  </si>
  <si>
    <t>4 — Zöld</t>
  </si>
  <si>
    <t>Az útjelzés figurája:</t>
  </si>
  <si>
    <t>0 — Sáv</t>
  </si>
  <si>
    <t>1 — Összekötő út (kereszt)</t>
  </si>
  <si>
    <t>2 — Szálláshoz vezető út (négyzet)</t>
  </si>
  <si>
    <t>3 — Kilátóhoz, hegycsúcsra vezető út (háromszög)</t>
  </si>
  <si>
    <t>4 — Forráshoz, kúthoz vezető út (kör)</t>
  </si>
  <si>
    <t>6 — Barlanghoz vezető út (omega)</t>
  </si>
  <si>
    <t>7 — Körtúra (környíl)</t>
  </si>
  <si>
    <t>Hárságyi-tető</t>
  </si>
  <si>
    <t>Középrigóc, vá.</t>
  </si>
  <si>
    <t>Csillagvár</t>
  </si>
  <si>
    <t>Fonyód, vá.</t>
  </si>
  <si>
    <t>Balatonföldvár, vá.</t>
  </si>
  <si>
    <t>Lyukas-domb</t>
  </si>
  <si>
    <t>Rigóc-patak</t>
  </si>
  <si>
    <t>Természetvédelmi őrház</t>
  </si>
  <si>
    <t>6-os főút, parkoló</t>
  </si>
  <si>
    <t>Szőkepuszta, kápolna</t>
  </si>
  <si>
    <t>Balatonszentgyörgy, vá.</t>
  </si>
  <si>
    <t>Balatonszentgyörgy, Tájház</t>
  </si>
  <si>
    <t>Banácsi-erdő</t>
  </si>
  <si>
    <t>Balatonberény, Múltház</t>
  </si>
  <si>
    <t>Balatonberény, vm.</t>
  </si>
  <si>
    <t>76-os út, parkoló</t>
  </si>
  <si>
    <t>Fonyód, református templom</t>
  </si>
  <si>
    <t>Bélatelep, vm.</t>
  </si>
  <si>
    <t>Fonyód, Szabó Ferenc u.</t>
  </si>
  <si>
    <t>Fonyód, Márffy tér</t>
  </si>
  <si>
    <t>7-es főút</t>
  </si>
  <si>
    <t>M7</t>
  </si>
  <si>
    <t>Szt. János kápolna</t>
  </si>
  <si>
    <t>Kód</t>
  </si>
  <si>
    <t>Táv (km)</t>
  </si>
  <si>
    <t>K sáv (Rockenbauer Pál Dél-dunántúli Kéktúra Somogy megyei szakasza)</t>
  </si>
  <si>
    <t>P sáv (Dél-dunántúli Piros Túra Somogy megyei szakasza)</t>
  </si>
  <si>
    <t>K + (Gesztenyés erdő - Herceg-domb)</t>
  </si>
  <si>
    <t>Z sáv (Zselici 4 fa túra, Simonfa - Cserénfa - Gálosfa - Bőszénfa - Simonfa)</t>
  </si>
  <si>
    <t>Z sáv (Középrigóc, vá. - Darány, temető)</t>
  </si>
  <si>
    <t>P + (Nagyberki, vá. - Kisberki - Szalacska)</t>
  </si>
  <si>
    <t>P sáv (Balatonszentgyörgy, vá. - Csillagvár - Balatonberény vm.)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</si>
  <si>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(Nagytótváros - Csepegő-kő)</t>
    </r>
  </si>
  <si>
    <t>P sáv (Fonyód, vá. - Bélatelep, vm.)</t>
  </si>
  <si>
    <t>Gönnye-tető</t>
  </si>
  <si>
    <t>Nezdei-tető</t>
  </si>
  <si>
    <t>Csíkászói-völgy</t>
  </si>
  <si>
    <t>Szamár-kő, parkoló</t>
  </si>
  <si>
    <t>S sáv (Zamárdi, vá. - Vaskereszt - Kő-hegy - Kilátó-domb - Szántódrév)</t>
  </si>
  <si>
    <t>Z sáv (Gadány, Alsóhegy - Marcali - Balatonszentgyörgy, Csillagvár)</t>
  </si>
  <si>
    <t>Z sáv (Balatonboglár - Szőlőskislak - Gyugy - Hács - Somogyvár)</t>
  </si>
  <si>
    <t>Z sáv (Mosdós, Vigadó-hegy - Szalacska - Gödre - Vigadó-hegy)</t>
  </si>
  <si>
    <t>Antalszállás</t>
  </si>
  <si>
    <t>K + (Rockenbauer Pál Dél-dunántúli Kéktúra - Hárságyi-tető)</t>
  </si>
  <si>
    <t>Cser-hegy, pihenő</t>
  </si>
  <si>
    <t>Gyertyánosi-lap, műút</t>
  </si>
  <si>
    <t>Kőröshegy, Petőfi u.</t>
  </si>
  <si>
    <t>Szóládi műút</t>
  </si>
  <si>
    <t>Szólád, Őszödi u.</t>
  </si>
  <si>
    <t>Határ-kúti-dűlő, pihenő</t>
  </si>
  <si>
    <t>Szántód, Csokonai tér</t>
  </si>
  <si>
    <t>Kisbőszénfa, 67-es út</t>
  </si>
  <si>
    <t>P + (Kisbőszénfa, 67-es út - Fűrésztelep - Baranya megye)</t>
  </si>
  <si>
    <t>Cinege-erdő</t>
  </si>
  <si>
    <t>Z sáv (Töreki tanösvény, 70-es út - Cinege pihenő)</t>
  </si>
  <si>
    <t>S sáv (Somogyvámos, Pusztatorony - Somogyvár - Somogyfajsz - Mesztegnyő)</t>
  </si>
  <si>
    <t>Bálványosi pihenő</t>
  </si>
  <si>
    <t>Bálványos, központ</t>
  </si>
  <si>
    <t>Jaba völgye (zalai átjáró)</t>
  </si>
  <si>
    <t>Jaba völgye (kapolyi átjáró)</t>
  </si>
  <si>
    <t>Pusztaszemes</t>
  </si>
  <si>
    <t>Páskum, pihenő</t>
  </si>
  <si>
    <t>Csillagó, kilátó</t>
  </si>
  <si>
    <t>Kötcse, buszforduló, pihenő</t>
  </si>
  <si>
    <t>Teleki</t>
  </si>
  <si>
    <t>Z sáv (Kőröshegy - Bálványos - Kötcse - Teleki - Balatonszemes)</t>
  </si>
  <si>
    <t>Szólád, templom</t>
  </si>
  <si>
    <t>Nezde, Szoborpark, pihenő</t>
  </si>
  <si>
    <t>Balatonlelle, vá.</t>
  </si>
  <si>
    <t>Kis-hegyi kápolna</t>
  </si>
  <si>
    <t>Mészkemence-tető</t>
  </si>
  <si>
    <t>Zamárdi, Szamár-kő</t>
  </si>
  <si>
    <t>Kertész-dűlő</t>
  </si>
  <si>
    <t>Antalszállás, Baranya megye</t>
  </si>
  <si>
    <t>Ráksi, sportpálya</t>
  </si>
  <si>
    <t>Igal, templom</t>
  </si>
  <si>
    <t>Bonnya, templom</t>
  </si>
  <si>
    <t>Kisbárapáti, templom</t>
  </si>
  <si>
    <t>Hármashatár</t>
  </si>
  <si>
    <t>S sáv (Ráksi - Igal - Bonnya - Kisbárapáti - Ráksi)</t>
  </si>
  <si>
    <t>Erősmajor</t>
  </si>
  <si>
    <t>Sárkánytói-völgy</t>
  </si>
  <si>
    <t>Kaposkeresztúri elágazás (kereszt)</t>
  </si>
  <si>
    <t>Töröcske, buszforduló</t>
  </si>
  <si>
    <t>Ságvár, buszmegálló</t>
  </si>
  <si>
    <t>Ságvár, Petőfi u.</t>
  </si>
  <si>
    <t>Jaba-völgye</t>
  </si>
  <si>
    <r>
      <t>S+S</t>
    </r>
    <r>
      <rPr>
        <b/>
        <sz val="12"/>
        <rFont val="Symbol"/>
        <family val="1"/>
      </rPr>
      <t>W</t>
    </r>
  </si>
  <si>
    <t>Jaba-híd</t>
  </si>
  <si>
    <t>Ali-rét, elágazás</t>
  </si>
  <si>
    <t>Makodé, kereszt</t>
  </si>
  <si>
    <t>Nyimi-patak</t>
  </si>
  <si>
    <t>Nyim, buszmegálló</t>
  </si>
  <si>
    <t>Betyár-barlang</t>
  </si>
  <si>
    <r>
      <t>SS</t>
    </r>
    <r>
      <rPr>
        <b/>
        <sz val="12"/>
        <rFont val="Symbol"/>
        <family val="1"/>
      </rPr>
      <t>W</t>
    </r>
  </si>
  <si>
    <t>Csótányos-tető</t>
  </si>
  <si>
    <t>Börevár</t>
  </si>
  <si>
    <t>PS</t>
  </si>
  <si>
    <t>Marlad, völgy</t>
  </si>
  <si>
    <t>Szentimre</t>
  </si>
  <si>
    <t>Somogyvámos, Csepregi u.</t>
  </si>
  <si>
    <t>Vityapuszta-Somogyvámos elágazás</t>
  </si>
  <si>
    <t>Somogyvár, Ady u.</t>
  </si>
  <si>
    <t>Somogyvár, Park u. (vá.)</t>
  </si>
  <si>
    <t>Pamuk, Rákóczi u. (vm.)</t>
  </si>
  <si>
    <t>Pusztakovácsi, Fő u.</t>
  </si>
  <si>
    <t>Somogyfajsz, Petőfi u.</t>
  </si>
  <si>
    <t>Kopár-puszta</t>
  </si>
  <si>
    <t>Mesztegnyő, központ</t>
  </si>
  <si>
    <t>Felsőkak, pihenőhely</t>
  </si>
  <si>
    <t>Sipos-hegy</t>
  </si>
  <si>
    <t>Csillagfürt</t>
  </si>
  <si>
    <t>Töröcskei-tó, gát</t>
  </si>
  <si>
    <r>
      <t>SZP</t>
    </r>
    <r>
      <rPr>
        <b/>
        <sz val="12"/>
        <rFont val="Wingdings"/>
        <family val="0"/>
      </rPr>
      <t>n</t>
    </r>
  </si>
  <si>
    <r>
      <t>P</t>
    </r>
    <r>
      <rPr>
        <b/>
        <sz val="12"/>
        <rFont val="Wingdings"/>
        <family val="0"/>
      </rPr>
      <t>n</t>
    </r>
  </si>
  <si>
    <t>Rózsa-hegy</t>
  </si>
  <si>
    <r>
      <t>PP</t>
    </r>
    <r>
      <rPr>
        <b/>
        <sz val="12"/>
        <rFont val="Wingdings"/>
        <family val="0"/>
      </rPr>
      <t>n</t>
    </r>
  </si>
  <si>
    <r>
      <t>S</t>
    </r>
    <r>
      <rPr>
        <b/>
        <sz val="12"/>
        <rFont val="Webdings"/>
        <family val="1"/>
      </rPr>
      <t>=</t>
    </r>
  </si>
  <si>
    <t>Nyárszói-erdő</t>
  </si>
  <si>
    <t>Latinca emlékmű, elágazás</t>
  </si>
  <si>
    <r>
      <t>Z</t>
    </r>
    <r>
      <rPr>
        <b/>
        <sz val="12"/>
        <rFont val="Wingdings"/>
        <family val="0"/>
      </rPr>
      <t>n</t>
    </r>
  </si>
  <si>
    <t>Cserénfa, Kustos</t>
  </si>
  <si>
    <t>Cserénfa, központ, pihenőhely</t>
  </si>
  <si>
    <t>Bőszénfa, elágazás</t>
  </si>
  <si>
    <t>Darány, temető</t>
  </si>
  <si>
    <t>Pap-gödre</t>
  </si>
  <si>
    <t>Vackor Tanya</t>
  </si>
  <si>
    <t>Gárdonyi Géza Tagiskola</t>
  </si>
  <si>
    <t>Szentimre (DDP)</t>
  </si>
  <si>
    <t>Teleki, Árpád-kori templom</t>
  </si>
  <si>
    <t>ZL</t>
  </si>
  <si>
    <t>Tündér-völgy</t>
  </si>
  <si>
    <t>Balatonszemes, Táncsics u.</t>
  </si>
  <si>
    <t>Kezesfa</t>
  </si>
  <si>
    <t>Felmérve</t>
  </si>
  <si>
    <t>T</t>
  </si>
  <si>
    <t>Újvárfalva, központ</t>
  </si>
  <si>
    <t>Szorosad, Koppány-híd</t>
  </si>
  <si>
    <r>
      <t>ZP</t>
    </r>
    <r>
      <rPr>
        <b/>
        <sz val="12"/>
        <rFont val="Webdings"/>
        <family val="1"/>
      </rPr>
      <t>=</t>
    </r>
  </si>
  <si>
    <t>Cseszme</t>
  </si>
  <si>
    <t>Szili-sarok</t>
  </si>
  <si>
    <t>Marosdi-erdő, Hunyadi-ház</t>
  </si>
  <si>
    <t>Somogydöröcske, Öreg-hegy</t>
  </si>
  <si>
    <t>Somogydöröcske, bolt</t>
  </si>
  <si>
    <t>Somogydöröcske, major</t>
  </si>
  <si>
    <t>Z +</t>
  </si>
  <si>
    <t>Somogyacsa, DK</t>
  </si>
  <si>
    <t>Somogyacsa, szőlőhegy alja</t>
  </si>
  <si>
    <t>Kánya-domb, műút alatt</t>
  </si>
  <si>
    <t>Csurgó-háti-erdő, műút</t>
  </si>
  <si>
    <t>Lulla</t>
  </si>
  <si>
    <t>Sipos-hegyi kilátó</t>
  </si>
  <si>
    <t>Várhegyi széplátó</t>
  </si>
  <si>
    <t>P sáv (Szalacskai Piros Sáv, Nagyberki, vá. - Mosdós - Hármashatár)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</si>
  <si>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(Lulla - Flóra-hegy, kilátó)</t>
    </r>
  </si>
  <si>
    <r>
      <t xml:space="preserve"> ZZ</t>
    </r>
    <r>
      <rPr>
        <b/>
        <sz val="12"/>
        <rFont val="Wingdings"/>
        <family val="0"/>
      </rPr>
      <t>n</t>
    </r>
  </si>
  <si>
    <r>
      <t>PZ</t>
    </r>
    <r>
      <rPr>
        <b/>
        <sz val="12"/>
        <rFont val="Wingdings"/>
        <family val="0"/>
      </rPr>
      <t>n</t>
    </r>
  </si>
  <si>
    <t>Lőrincz Mátyás kopjafa</t>
  </si>
  <si>
    <t>Landord</t>
  </si>
  <si>
    <t>Gyugy, Milleniumi park</t>
  </si>
  <si>
    <t>Béndekpuszta, elágazás</t>
  </si>
  <si>
    <t>Gárdonypuszta, elágazás</t>
  </si>
  <si>
    <t>Piros házikó</t>
  </si>
  <si>
    <t>Bonnya, kereszt</t>
  </si>
  <si>
    <t>Bonnya, Öreg-hegy</t>
  </si>
  <si>
    <t>Rádpuszta, templomrom</t>
  </si>
  <si>
    <t>Törcsényi-hegy</t>
  </si>
  <si>
    <t>Herczeg-forrás</t>
  </si>
  <si>
    <t>Koppányvölgyi Túraútvonal</t>
  </si>
  <si>
    <r>
      <t>PP</t>
    </r>
    <r>
      <rPr>
        <b/>
        <sz val="12"/>
        <rFont val="Webdings"/>
        <family val="1"/>
      </rPr>
      <t>=</t>
    </r>
  </si>
  <si>
    <t>Kápolnai-hegy</t>
  </si>
  <si>
    <t>Gerézdpuszta, Koppány-híd</t>
  </si>
  <si>
    <t>Törökkút, elágazás</t>
  </si>
  <si>
    <t>Török-réti-völgy, műút</t>
  </si>
  <si>
    <t>Geodéziai torony</t>
  </si>
  <si>
    <t>Csatári-hegy, kilátó</t>
  </si>
  <si>
    <t>Gyertyánosi-forrás</t>
  </si>
  <si>
    <t>Kápolna, kilátó</t>
  </si>
  <si>
    <t>Zuhogó</t>
  </si>
  <si>
    <t>P sáv (Marcali - Zuhogó)</t>
  </si>
  <si>
    <t>Település</t>
  </si>
  <si>
    <t>Nyim</t>
  </si>
  <si>
    <t>Törökkoppány</t>
  </si>
  <si>
    <t>Simonfa</t>
  </si>
  <si>
    <t>Kaposvár</t>
  </si>
  <si>
    <t>Somogyfajsz</t>
  </si>
  <si>
    <t>Ságvár</t>
  </si>
  <si>
    <t>Hács</t>
  </si>
  <si>
    <t>Bonnya</t>
  </si>
  <si>
    <t>Somogydöröcske</t>
  </si>
  <si>
    <t>S sáv (Teleki - Mészkemence-tető - Balatonszemes)</t>
  </si>
  <si>
    <t>S L (Nádasdi-erdő - Kaposvár, Kaposszentjakab)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</si>
  <si>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(Szilvásszentmárton, Puszta-hegy - Kardosfapuszta)</t>
    </r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</si>
  <si>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(Kaposvár, Cseri park - Töröcskei-tó - Vackor Tanya)</t>
    </r>
  </si>
  <si>
    <t>P L (Szentimre, DDP - Kási vár)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</si>
  <si>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(Zselickisfalud - Hindai-bérc, kilátó - Visnyeszéplak)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</si>
  <si>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(Gyertyános-völgy - Gyöngyvirág kulcsosház)</t>
    </r>
  </si>
  <si>
    <t>S sáv  (Balatonlelle, vá. - Kis-hegy - Gyugy)</t>
  </si>
  <si>
    <t>Z + (Vaskereszt - Kilences-tető - Kőröshegy - Szólád - Határ-kúti-dűlő)</t>
  </si>
  <si>
    <t>S + (Sallér-föld - Háromház - Alsókak)</t>
  </si>
  <si>
    <t>P + (Antalszállás - Lencsés)</t>
  </si>
  <si>
    <t>S + (Jaba-völgye - Virágmányi kunyhó)</t>
  </si>
  <si>
    <t>S L (Jaba-völgye - Börevár - Jaba-völgye)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</si>
  <si>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(Lulla - Jaba-völgye)</t>
    </r>
  </si>
  <si>
    <t>S + (Zamárdi - Tóközi pihenő)</t>
  </si>
  <si>
    <t>Z L (Béndekpuszta, elágazás - Béndekpuszta)</t>
  </si>
  <si>
    <t>Z + (Gerézdpuszta, Koppány-híd - Török-réti-völgy, műút)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</si>
  <si>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(József-hegy - Geodéziai torony)</t>
    </r>
  </si>
  <si>
    <r>
      <t xml:space="preserve"> Z</t>
    </r>
    <r>
      <rPr>
        <b/>
        <sz val="12"/>
        <rFont val="Wingdings 3"/>
        <family val="1"/>
      </rPr>
      <t>p</t>
    </r>
  </si>
  <si>
    <r>
      <t>SP+ P</t>
    </r>
    <r>
      <rPr>
        <b/>
        <sz val="12"/>
        <rFont val="Wingdings 3"/>
        <family val="1"/>
      </rPr>
      <t>p</t>
    </r>
  </si>
  <si>
    <r>
      <t>ZZ</t>
    </r>
    <r>
      <rPr>
        <b/>
        <sz val="12"/>
        <rFont val="Wingdings 3"/>
        <family val="1"/>
      </rPr>
      <t>p</t>
    </r>
  </si>
  <si>
    <r>
      <t>Z</t>
    </r>
    <r>
      <rPr>
        <b/>
        <sz val="12"/>
        <rFont val="Wingdings 3"/>
        <family val="1"/>
      </rPr>
      <t>p</t>
    </r>
  </si>
  <si>
    <r>
      <t>P</t>
    </r>
    <r>
      <rPr>
        <b/>
        <sz val="12"/>
        <rFont val="Wingdings 3"/>
        <family val="1"/>
      </rPr>
      <t>p</t>
    </r>
  </si>
  <si>
    <r>
      <t>PP+ P</t>
    </r>
    <r>
      <rPr>
        <b/>
        <sz val="12"/>
        <rFont val="Wingdings 3"/>
        <family val="1"/>
      </rPr>
      <t>p</t>
    </r>
  </si>
  <si>
    <r>
      <t>PSP</t>
    </r>
    <r>
      <rPr>
        <b/>
        <sz val="12"/>
        <rFont val="Wingdings 3"/>
        <family val="1"/>
      </rPr>
      <t>p</t>
    </r>
  </si>
  <si>
    <t>Kezdőpont</t>
  </si>
  <si>
    <t>Végpont</t>
  </si>
  <si>
    <t>N46 54.337 E18 03.137</t>
  </si>
  <si>
    <t>N46 50.205 E18 06.104</t>
  </si>
  <si>
    <t>N46 49.800 E18 04.115</t>
  </si>
  <si>
    <t>N46 50.696 E18 03.927</t>
  </si>
  <si>
    <t>N46 49.765 E18 03.603</t>
  </si>
  <si>
    <t>N46 49.458 E18 03.743</t>
  </si>
  <si>
    <t>N46 49.080 E18 02.531</t>
  </si>
  <si>
    <t>N46 48.893 E18 02.374</t>
  </si>
  <si>
    <t>N46 45.809 E17 58.469</t>
  </si>
  <si>
    <t>N46 47.513 E18 01.419</t>
  </si>
  <si>
    <t>N46 47.914 E18 02.300</t>
  </si>
  <si>
    <t>N46 48.130 E18 02.403</t>
  </si>
  <si>
    <t>N46 48.641 E18 03.912</t>
  </si>
  <si>
    <t>N46 47.524 E18 04.504</t>
  </si>
  <si>
    <t>N46 47.078 E18 04.443</t>
  </si>
  <si>
    <t>N46 52.489 E17 58.881</t>
  </si>
  <si>
    <t>N46 50.312 E17 58.459</t>
  </si>
  <si>
    <t>N46 50.595 E18 01.252</t>
  </si>
  <si>
    <t>N46 52.333 E18 00.442</t>
  </si>
  <si>
    <t>N46 35.362 E18 03.155</t>
  </si>
  <si>
    <t>N46 35.954 E18 01.530</t>
  </si>
  <si>
    <t>N46 34.807 E18 02.791</t>
  </si>
  <si>
    <t>N46 34.684 E18 02.546</t>
  </si>
  <si>
    <t>N46 33.819 E18 02.788</t>
  </si>
  <si>
    <t>N46 33.870 E18 02.503</t>
  </si>
  <si>
    <t>N46 33.988 E18 02.168</t>
  </si>
  <si>
    <t>N46 34.005 E18 01.607</t>
  </si>
  <si>
    <t>N46 34.254 E17 59.878</t>
  </si>
  <si>
    <t>N46 34.344 E17 59.842</t>
  </si>
  <si>
    <t>N46 35.056 E17 58.888</t>
  </si>
  <si>
    <t>N46 35.983 E17 58.875</t>
  </si>
  <si>
    <t>N46 34.469 E17 52.282</t>
  </si>
  <si>
    <t>N46 31.501 E17 54.939</t>
  </si>
  <si>
    <t>N46 26.310 E17 47.690</t>
  </si>
  <si>
    <t>N46 23.592 E17 49.119</t>
  </si>
  <si>
    <t>N46 21.264 E17 47.299</t>
  </si>
  <si>
    <t>N46 21.182 E17 47.701</t>
  </si>
  <si>
    <t>N46 21.135 E17 47.476</t>
  </si>
  <si>
    <t>N46 21.124 E17 46.419</t>
  </si>
  <si>
    <t>N46 19.766 E17 46.742</t>
  </si>
  <si>
    <t>Kuckó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</si>
  <si>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(Kuckó - Húsvét-forrás)</t>
    </r>
  </si>
  <si>
    <t>Kaposszerdahely</t>
  </si>
  <si>
    <t>Húsvét-forrás</t>
  </si>
  <si>
    <t>N46 19.107 E17 46.290</t>
  </si>
  <si>
    <t>N46 19.241 E17 46.576</t>
  </si>
  <si>
    <t>N46 19.808 E17 47.634</t>
  </si>
  <si>
    <t>N46 19.732 E17 47.808</t>
  </si>
  <si>
    <t>N46 17.080 E17 49.782</t>
  </si>
  <si>
    <t>N46 19.215 E17 49.913</t>
  </si>
  <si>
    <t>N46 21.557 E17 50.621</t>
  </si>
  <si>
    <t>N46 20.167 E17 51.102</t>
  </si>
  <si>
    <t>N46 18.543 E17 52.523</t>
  </si>
  <si>
    <t>N46 20.003 E17 59.935</t>
  </si>
  <si>
    <t>N46 18.525 E18 00.811</t>
  </si>
  <si>
    <t>N46 21.375 E18 00.477</t>
  </si>
  <si>
    <t>N46 17.751 E18 03.173</t>
  </si>
  <si>
    <t>N46 13.958 E17 55.421</t>
  </si>
  <si>
    <t>N46 13.432 E17 55.166</t>
  </si>
  <si>
    <t>N46 13.375 E17 52.583</t>
  </si>
  <si>
    <t>N46 13.453 E17 51.027</t>
  </si>
  <si>
    <t>N46 12.409 E17 50.361</t>
  </si>
  <si>
    <t>N46 13.860 E17 47.642</t>
  </si>
  <si>
    <t>N46 15.592 E17 47.885</t>
  </si>
  <si>
    <t>N46 15.889 E17 47.686</t>
  </si>
  <si>
    <t>N46 16.153 E17 43.852</t>
  </si>
  <si>
    <t>N46 13.226 E17 42.930</t>
  </si>
  <si>
    <t>N46 17.800 E17 47.302</t>
  </si>
  <si>
    <t>N46 16.891 E17 47.260</t>
  </si>
  <si>
    <t>N46 14.630 E17 45.451</t>
  </si>
  <si>
    <t>N46 16.209 E17 42.598</t>
  </si>
  <si>
    <t>N46 16.482 E17 42.551</t>
  </si>
  <si>
    <t>N46 13.869 E17 36.956</t>
  </si>
  <si>
    <t>N45 58.219 E17 31.471</t>
  </si>
  <si>
    <t>N45 59.128 E17 35.139</t>
  </si>
  <si>
    <t xml:space="preserve">N46 29.609 E17 12.494 </t>
  </si>
  <si>
    <t xml:space="preserve">N46 31.125 E17 32.021 </t>
  </si>
  <si>
    <t xml:space="preserve">N46 41.559 E17 17.296 </t>
  </si>
  <si>
    <t xml:space="preserve">N46 42.834 E17 19.027 </t>
  </si>
  <si>
    <t xml:space="preserve">N46 44.947 E17 33.375 </t>
  </si>
  <si>
    <t xml:space="preserve">N46 44.234 E17 32.113 </t>
  </si>
  <si>
    <t xml:space="preserve">N46 44.861 E17 33.181 </t>
  </si>
  <si>
    <t xml:space="preserve">N46 44.434 E17 32.319 </t>
  </si>
  <si>
    <t xml:space="preserve">N46 51.183 E17 52.827 </t>
  </si>
  <si>
    <t xml:space="preserve">N46 52.802 E17 56.732 </t>
  </si>
  <si>
    <t xml:space="preserve">N46 52.775 E17 54.011 </t>
  </si>
  <si>
    <t xml:space="preserve">N46 49.420 E17 54.268 </t>
  </si>
  <si>
    <t xml:space="preserve">N46 47.167 E17 50.474 </t>
  </si>
  <si>
    <t>N46 45.788 E17 52.557</t>
  </si>
  <si>
    <t xml:space="preserve">N46 46.264 E17 49.518 </t>
  </si>
  <si>
    <t xml:space="preserve">N46 48.445 E17 46.832 </t>
  </si>
  <si>
    <t xml:space="preserve">N46 30.520 E17 23.454 </t>
  </si>
  <si>
    <t xml:space="preserve">N46 40.537 E17 18.492 </t>
  </si>
  <si>
    <t xml:space="preserve">N46 46.553 E17 38.874 </t>
  </si>
  <si>
    <t xml:space="preserve">N46 35.630 E17 38.268 </t>
  </si>
  <si>
    <t xml:space="preserve">N46 47.280 E17 41.835 </t>
  </si>
  <si>
    <t xml:space="preserve">N46 41.364 E17 40.884 </t>
  </si>
  <si>
    <t>N46 49.242 E17 55.356</t>
  </si>
  <si>
    <t xml:space="preserve">N46 51.345 E17 56.657 </t>
  </si>
  <si>
    <t xml:space="preserve">N46 47.522 E17 48.887 </t>
  </si>
  <si>
    <t xml:space="preserve">N46 33.398 E17 40.708 </t>
  </si>
  <si>
    <t>N46 29.897 E17 25.377</t>
  </si>
  <si>
    <t>N46 30.522 E17 30.380</t>
  </si>
  <si>
    <t xml:space="preserve">N46 27.425 E17 31.431 </t>
  </si>
  <si>
    <t xml:space="preserve">N46 52.466 E17 56.067 </t>
  </si>
  <si>
    <t xml:space="preserve">N46 52.258 E17 55.998 </t>
  </si>
  <si>
    <t xml:space="preserve">N46 52.650 E17 56.769 </t>
  </si>
  <si>
    <t xml:space="preserve">N46 46.558 E17 47.499 </t>
  </si>
  <si>
    <t xml:space="preserve">N46 48.158 E17 46.639 </t>
  </si>
  <si>
    <t xml:space="preserve">N46 39.617 E17 42.537 </t>
  </si>
  <si>
    <t xml:space="preserve">N46 39.650 E17 42.739 </t>
  </si>
  <si>
    <t xml:space="preserve">N46 34.744 E17 24.805 </t>
  </si>
  <si>
    <t xml:space="preserve">N46 33.113 E17 26.163 </t>
  </si>
  <si>
    <r>
      <t>K</t>
    </r>
    <r>
      <rPr>
        <sz val="12"/>
        <color indexed="9"/>
        <rFont val="Webdings"/>
        <family val="1"/>
      </rPr>
      <t>=</t>
    </r>
  </si>
  <si>
    <t>S L</t>
  </si>
  <si>
    <r>
      <t xml:space="preserve">Z </t>
    </r>
    <r>
      <rPr>
        <b/>
        <sz val="12"/>
        <color indexed="9"/>
        <rFont val="Wingdings"/>
        <family val="0"/>
      </rPr>
      <t>n</t>
    </r>
  </si>
  <si>
    <r>
      <t xml:space="preserve">P </t>
    </r>
    <r>
      <rPr>
        <b/>
        <sz val="12"/>
        <color indexed="9"/>
        <rFont val="Wingdings"/>
        <family val="0"/>
      </rPr>
      <t>n</t>
    </r>
  </si>
  <si>
    <r>
      <t>P</t>
    </r>
    <r>
      <rPr>
        <b/>
        <sz val="12"/>
        <color indexed="9"/>
        <rFont val="Wingdings 3"/>
        <family val="1"/>
      </rPr>
      <t>p</t>
    </r>
  </si>
  <si>
    <r>
      <t>P</t>
    </r>
    <r>
      <rPr>
        <b/>
        <sz val="12"/>
        <color indexed="9"/>
        <rFont val="Wingdings"/>
        <family val="0"/>
      </rPr>
      <t>l</t>
    </r>
  </si>
  <si>
    <t>P L</t>
  </si>
  <si>
    <r>
      <t>Z</t>
    </r>
    <r>
      <rPr>
        <b/>
        <sz val="12"/>
        <color indexed="9"/>
        <rFont val="Wingdings 3"/>
        <family val="1"/>
      </rPr>
      <t>p</t>
    </r>
  </si>
  <si>
    <r>
      <t xml:space="preserve">K </t>
    </r>
    <r>
      <rPr>
        <b/>
        <sz val="12"/>
        <color indexed="9"/>
        <rFont val="Wingdings"/>
        <family val="0"/>
      </rPr>
      <t>n</t>
    </r>
  </si>
  <si>
    <t>S +</t>
  </si>
  <si>
    <r>
      <t xml:space="preserve">S </t>
    </r>
    <r>
      <rPr>
        <b/>
        <sz val="12"/>
        <color indexed="9"/>
        <rFont val="Symbol"/>
        <family val="1"/>
      </rPr>
      <t>W</t>
    </r>
  </si>
  <si>
    <t>Z L</t>
  </si>
  <si>
    <r>
      <t>S</t>
    </r>
    <r>
      <rPr>
        <b/>
        <sz val="12"/>
        <color indexed="9"/>
        <rFont val="Wingdings"/>
        <family val="0"/>
      </rPr>
      <t>l</t>
    </r>
  </si>
  <si>
    <t>Szent János-árok</t>
  </si>
  <si>
    <t>Berzsenyi obeliszk</t>
  </si>
  <si>
    <t>Gombai-hegy</t>
  </si>
  <si>
    <t>Gadány, Illancsmajor</t>
  </si>
  <si>
    <t>Gadány, központ</t>
  </si>
  <si>
    <t>Öreg-hegy, Nagypince</t>
  </si>
  <si>
    <t>Szt. Donát kápolna, elágazás</t>
  </si>
  <si>
    <t>Zsippó, kerékpárút</t>
  </si>
  <si>
    <r>
      <t>KZZ</t>
    </r>
    <r>
      <rPr>
        <b/>
        <sz val="12"/>
        <rFont val="Wingdings"/>
        <family val="0"/>
      </rPr>
      <t>n</t>
    </r>
  </si>
  <si>
    <r>
      <t xml:space="preserve">K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(Bárdudvarnok, Mag Tanya - Patca - Zselickisfalud - Kardosfapuszta)</t>
    </r>
  </si>
  <si>
    <t>N46 18.605 E17 40.382</t>
  </si>
  <si>
    <r>
      <t>ZK</t>
    </r>
    <r>
      <rPr>
        <b/>
        <sz val="12"/>
        <rFont val="Wingdings"/>
        <family val="0"/>
      </rPr>
      <t>n</t>
    </r>
    <r>
      <rPr>
        <b/>
        <sz val="12"/>
        <rFont val="Times New Roman"/>
        <family val="1"/>
      </rPr>
      <t>Z</t>
    </r>
    <r>
      <rPr>
        <b/>
        <sz val="12"/>
        <rFont val="Wingdings"/>
        <family val="0"/>
      </rPr>
      <t>n</t>
    </r>
  </si>
  <si>
    <r>
      <t>KZK</t>
    </r>
    <r>
      <rPr>
        <b/>
        <sz val="12"/>
        <rFont val="Wingdings"/>
        <family val="0"/>
      </rPr>
      <t>n</t>
    </r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</si>
  <si>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(Marcali, Szent János-árok - Berzsenyi obeliszk)</t>
    </r>
  </si>
  <si>
    <t>Z + (Marcali, Gizella templom - Gombai-hegy)</t>
  </si>
  <si>
    <t>N46 35.943 E17 23.378</t>
  </si>
  <si>
    <t>N46 35.454 E17 24.036</t>
  </si>
  <si>
    <t>erdészeti műút</t>
  </si>
  <si>
    <t>Csurgó</t>
  </si>
  <si>
    <t>67-es út, ropolyi elágazás</t>
  </si>
  <si>
    <t>N46 16.137 E17 49.855</t>
  </si>
  <si>
    <t>Pölöskei-rét</t>
  </si>
  <si>
    <r>
      <t>K</t>
    </r>
    <r>
      <rPr>
        <b/>
        <sz val="12"/>
        <rFont val="Webdings"/>
        <family val="1"/>
      </rPr>
      <t>=</t>
    </r>
  </si>
  <si>
    <t>Gesztenyés-forrás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</si>
  <si>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(Pölöskei-rét - Gesztenyés-forrás)</t>
    </r>
  </si>
  <si>
    <t>Ira-völgy, műútelágazás</t>
  </si>
  <si>
    <t>Konkolyos</t>
  </si>
  <si>
    <t>Simonfa, horhoselágazás</t>
  </si>
  <si>
    <t>K + (Simonfa, horhoselágazás - Konkolyos)</t>
  </si>
  <si>
    <t>N46 16.749 E17 47.960</t>
  </si>
  <si>
    <t>Zselickislak</t>
  </si>
  <si>
    <t>N46 16.869 E17 47.753</t>
  </si>
  <si>
    <t>N46 16.968 E17 50.064</t>
  </si>
  <si>
    <t>N46 16.211 E17 50.629</t>
  </si>
  <si>
    <r>
      <t>K</t>
    </r>
    <r>
      <rPr>
        <b/>
        <sz val="12"/>
        <rFont val="Wingdings 3"/>
        <family val="1"/>
      </rPr>
      <t>p</t>
    </r>
  </si>
  <si>
    <t>Miklósi, tető (kilátó)</t>
  </si>
  <si>
    <t>Felsőmocsolád, vasúti átjáró</t>
  </si>
  <si>
    <t>Deseda, arborétum</t>
  </si>
  <si>
    <t>Deseda, kerékpáros híd</t>
  </si>
  <si>
    <t>Kaposszerdahely, templom</t>
  </si>
  <si>
    <t>KK+</t>
  </si>
  <si>
    <t>Bánya, elágazó</t>
  </si>
  <si>
    <t>Bánya, buszforduló</t>
  </si>
  <si>
    <t>Simonfa, Meteor kulcsosház</t>
  </si>
  <si>
    <t>P + (Lacipuszta - Törökkoppány - Cseszmei-tó) - MEGSZŰNT</t>
  </si>
  <si>
    <t>Fonyód, Templom u.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</si>
  <si>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>(Fonyód, vá. - Csisztapuszta) - MEGSZŰNT</t>
    </r>
  </si>
  <si>
    <t>Törökkút, vadászkastély</t>
  </si>
  <si>
    <r>
      <t>P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(Törökkút, Vadászkastély - Török-kút)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</si>
  <si>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vá. - Szántód, vá.) - MEGSZŰNT</t>
    </r>
  </si>
  <si>
    <t>Kilátódomb</t>
  </si>
  <si>
    <t>Z sáv (Szántódrév - Szántódpuszta) - MEGSZŰNT</t>
  </si>
  <si>
    <t>Som, központ</t>
  </si>
  <si>
    <t>S sáv (Ságvár - Flóra-hegy nyerge - Nyim - Som)</t>
  </si>
  <si>
    <t>S + (Szántód, Kilátódomb - Kilences-tető - Cser-hegy)</t>
  </si>
  <si>
    <t>S + (Felsőmocsolád, vasúti átjáró - Erősmajor - Hármashatár)</t>
  </si>
  <si>
    <t>Felsőmocsolád, ecsenyi elágazás</t>
  </si>
  <si>
    <t>Koppányszántó, Békavár</t>
  </si>
  <si>
    <t>Koppányszántó, pihenő</t>
  </si>
  <si>
    <t>Koppányszántó, szőlőhegy</t>
  </si>
  <si>
    <t>Koppányszántó, központ</t>
  </si>
  <si>
    <t>Koppányszántó, kilátó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</si>
  <si>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szőlőhegy - Koppányszántó, kilátó)</t>
    </r>
  </si>
  <si>
    <t>Koppányszántó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</si>
  <si>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(Koppányszántó, Békavár - Koppányszántó, pihenő)</t>
    </r>
  </si>
  <si>
    <t>Értény, központ</t>
  </si>
  <si>
    <t>Kilátó (Bedegkér és Értény között)</t>
  </si>
  <si>
    <t>Bedegkér, központ</t>
  </si>
  <si>
    <t>Somogyegres, Kossuth u.</t>
  </si>
  <si>
    <t>Somogyegres, Petőfi u.</t>
  </si>
  <si>
    <t>Törökkoppány, központ</t>
  </si>
  <si>
    <t>Somogyegres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</si>
  <si>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(Somogyegres, Kossuth u. - Somogyegres, Petőfi u.)</t>
    </r>
  </si>
  <si>
    <t>Kéthely, templom</t>
  </si>
  <si>
    <t>Parapli kilátó</t>
  </si>
  <si>
    <t>Kéthely</t>
  </si>
  <si>
    <t>Dózsatelep</t>
  </si>
  <si>
    <r>
      <t>K</t>
    </r>
    <r>
      <rPr>
        <b/>
        <sz val="12"/>
        <color indexed="9"/>
        <rFont val="Wingdings 3"/>
        <family val="1"/>
      </rPr>
      <t>p</t>
    </r>
  </si>
  <si>
    <r>
      <t>K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(Kaposdada, tető - Tókaji-parkerdő)</t>
    </r>
  </si>
  <si>
    <t>N46 20.117 E17 42.993</t>
  </si>
  <si>
    <t>N46 20.612 E17 45.156</t>
  </si>
  <si>
    <t>N46 48.447 E18 08.388</t>
  </si>
  <si>
    <t>N46 53.512 E18 00.083</t>
  </si>
  <si>
    <t>N46 33.207 E17 49.334</t>
  </si>
  <si>
    <t>N46 19.148 E17 46.331</t>
  </si>
  <si>
    <t>N46 35.558 E17 23.951</t>
  </si>
  <si>
    <t>N46 35.850 E17 23.700</t>
  </si>
  <si>
    <t>N46 34.939 E18 06.210</t>
  </si>
  <si>
    <t>N46 34.779 E18 05.865</t>
  </si>
  <si>
    <t>N46 35.463 E18 06.096</t>
  </si>
  <si>
    <t>N46 35.354 E18 06.542</t>
  </si>
  <si>
    <t>N46 40.292 E18 01.702</t>
  </si>
  <si>
    <t>N46 40.162 E18 01.462</t>
  </si>
  <si>
    <t>N46 38.663 E17 23.641</t>
  </si>
  <si>
    <t>N46 38.326 E17 21.954</t>
  </si>
  <si>
    <t>Várhegy, elágazás</t>
  </si>
  <si>
    <t>P + (Várhegy, elágazás - Fonyód, Márffy tér)</t>
  </si>
  <si>
    <t>Fonyód</t>
  </si>
  <si>
    <t>N46 44.441 E17 32.327</t>
  </si>
  <si>
    <t>N46 44.332 E17 32.549</t>
  </si>
  <si>
    <t>Zamárdi</t>
  </si>
  <si>
    <t>S sáv (Patca, Nozsi-hegy - Bánya)</t>
  </si>
  <si>
    <t>Nagyberki</t>
  </si>
  <si>
    <t>Szólád</t>
  </si>
  <si>
    <t>Zselickisfalud</t>
  </si>
  <si>
    <t>Balatonendréd</t>
  </si>
  <si>
    <t>Balatonőszöd</t>
  </si>
  <si>
    <t>Szántód</t>
  </si>
  <si>
    <t>Felsőmocsolád</t>
  </si>
  <si>
    <t>Balatonföldvár</t>
  </si>
  <si>
    <t>Somogyacsa</t>
  </si>
  <si>
    <t>Gerézdpuszta</t>
  </si>
  <si>
    <t>Bőszénfa</t>
  </si>
  <si>
    <t>Siófok</t>
  </si>
  <si>
    <t>N46 51.300 E17 55.001</t>
  </si>
  <si>
    <t>K + (Kecske-hát - erdészeti műút - 67-es út - Csurgó) - MEGSZŰNT</t>
  </si>
  <si>
    <t>K sáv (Lábod - Petesmalom, Vidrapark - Lábod) - MEGSZŰNT</t>
  </si>
  <si>
    <t>P sáv (Lábod - Rinyabesenyő, Sziágypuszta) - MEGSZŰNT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</si>
  <si>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Times New Roman"/>
        <family val="1"/>
      </rPr>
      <t xml:space="preserve"> (Fonyód, Szabó Ferenc u. - Sipos-hegy - Templom u. - Várhegyi széplátó)</t>
    </r>
  </si>
  <si>
    <r>
      <t>P sáv (Kéthely, templom - Parapli kilátó)</t>
    </r>
    <r>
      <rPr>
        <b/>
        <sz val="12"/>
        <rFont val="Symbol"/>
        <family val="1"/>
      </rPr>
      <t xml:space="preserve"> </t>
    </r>
  </si>
  <si>
    <t>P + (Töröcske-patak - Kaposszerdahely - Kaposvár, Noszlopy u.)</t>
  </si>
  <si>
    <t>S sáv (Kaposvári Sárga Körút, Kaposvár - Töröcske - Simonfa - Kaposvár)</t>
  </si>
  <si>
    <t>Z sáv (Zöld úton a zöldbe, Kaposvár - Szenna - Visnyeszéplak - Kardosfa)</t>
  </si>
  <si>
    <t>S L (Tündér-völgy - Rádpuszta - Balatonszemes)</t>
  </si>
  <si>
    <t>P + (Balatonőszöd, Toldi u. - Balatonőszöd, Szabadság u.) - MEGSZŰNT</t>
  </si>
  <si>
    <t>Z sáv (Tótókilap, műút - Balatonendréd - tóközpusztai műút)</t>
  </si>
  <si>
    <t>P sáv (Balatonszéplak - Szántód - Balatonszemes) - MEGSZŰNT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</si>
  <si>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rFont val="Symbol"/>
        <family val="1"/>
      </rPr>
      <t xml:space="preserve"> </t>
    </r>
    <r>
      <rPr>
        <b/>
        <sz val="12"/>
        <rFont val="Times New Roman"/>
        <family val="1"/>
      </rPr>
      <t>(Balatonföldvár, há. - Gönnye-tető) - MEGSZŰNT</t>
    </r>
  </si>
  <si>
    <r>
      <t xml:space="preserve">S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(Jaba-völgye - Betyár-barlang)</t>
    </r>
    <r>
      <rPr>
        <b/>
        <sz val="12"/>
        <rFont val="Symbol"/>
        <family val="1"/>
      </rPr>
      <t xml:space="preserve"> </t>
    </r>
  </si>
  <si>
    <r>
      <t>S</t>
    </r>
    <r>
      <rPr>
        <b/>
        <sz val="12"/>
        <rFont val="Wingdings"/>
        <family val="0"/>
      </rPr>
      <t>l</t>
    </r>
    <r>
      <rPr>
        <b/>
        <sz val="12"/>
        <rFont val="Times New Roman"/>
        <family val="1"/>
      </rPr>
      <t xml:space="preserve"> (Nyárszói-erdő - Herczeg-forrás - Cserénfa, Kustos)</t>
    </r>
  </si>
  <si>
    <t>Tótókilap, műút</t>
  </si>
  <si>
    <t>K + (Kaposvár, Kapos-híd - Zselickislak - Kecske-hát - 67-es út - Csurgó)</t>
  </si>
  <si>
    <t>5 — Romhoz vezető út (L alak)</t>
  </si>
  <si>
    <t xml:space="preserve">8 — Emlékmű </t>
  </si>
  <si>
    <r>
      <t>S</t>
    </r>
    <r>
      <rPr>
        <b/>
        <sz val="12"/>
        <color indexed="9"/>
        <rFont val="Wingdings 3"/>
        <family val="1"/>
      </rPr>
      <t>p</t>
    </r>
  </si>
  <si>
    <t>Kisbárapáti, Marinka utca</t>
  </si>
  <si>
    <r>
      <t>S</t>
    </r>
    <r>
      <rPr>
        <b/>
        <sz val="12"/>
        <rFont val="Wingdings 3"/>
        <family val="1"/>
      </rPr>
      <t>p</t>
    </r>
  </si>
  <si>
    <t>Nagy-Vizula, tető</t>
  </si>
  <si>
    <t>ZS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</si>
  <si>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(Kisbárapáti, Marinka utca - Bonnya, kereszt)</t>
    </r>
  </si>
  <si>
    <t>N46 34.783 E17 53.917</t>
  </si>
  <si>
    <t>N46 36.101 E17 52.103</t>
  </si>
  <si>
    <t>Nyírfás híd, kanyar</t>
  </si>
  <si>
    <t>Ropolyi-tó</t>
  </si>
  <si>
    <t>Zselici Csillagpark, kilátó</t>
  </si>
  <si>
    <t>nyiladék-elágazás</t>
  </si>
  <si>
    <t>műút, elágazás</t>
  </si>
  <si>
    <r>
      <t>K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(Nyírfás-híd, kanyar - műút, elágazás)</t>
    </r>
  </si>
  <si>
    <t>N46 14.333 E17 45.828</t>
  </si>
  <si>
    <t>N46 14.525 E17 46.329</t>
  </si>
  <si>
    <t>Dugás-kút</t>
  </si>
  <si>
    <r>
      <t>K</t>
    </r>
    <r>
      <rPr>
        <b/>
        <sz val="12"/>
        <color indexed="8"/>
        <rFont val="Webdings"/>
        <family val="1"/>
      </rPr>
      <t>=</t>
    </r>
    <r>
      <rPr>
        <b/>
        <sz val="12"/>
        <color indexed="8"/>
        <rFont val="Times New Roman"/>
        <family val="1"/>
      </rPr>
      <t xml:space="preserve"> (nyiladék-elágazás - Dugás-kút - Ropolyi-tó)</t>
    </r>
  </si>
  <si>
    <t>N46 14.656 E17 46.478</t>
  </si>
  <si>
    <t>N46 14.341 E17 46.318</t>
  </si>
  <si>
    <t>Zselicvölgy Szabadidőfarm</t>
  </si>
  <si>
    <t>Baranya-Somogy gerincút</t>
  </si>
  <si>
    <t>Csepegő-kő, elágazás</t>
  </si>
  <si>
    <r>
      <t xml:space="preserve">Z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(Zselicvölgy Szabadidőfarm - Csepegő-kő, elágazás)</t>
    </r>
  </si>
  <si>
    <t>N46 13.809 E17 55.574</t>
  </si>
  <si>
    <t>N46 16.100 E17 54.606</t>
  </si>
  <si>
    <r>
      <t xml:space="preserve">P </t>
    </r>
    <r>
      <rPr>
        <b/>
        <sz val="12"/>
        <rFont val="Symbol"/>
        <family val="1"/>
      </rPr>
      <t xml:space="preserve">W </t>
    </r>
    <r>
      <rPr>
        <b/>
        <sz val="12"/>
        <rFont val="Times New Roman"/>
        <family val="1"/>
      </rPr>
      <t>(Ságvári-szőlőhegy, horhos teteje - horhos alja) - MEGSZŰNT</t>
    </r>
  </si>
  <si>
    <t>Jaba-patak</t>
  </si>
  <si>
    <t>Ságvári-szőlőhegy, horhos</t>
  </si>
  <si>
    <t>SPL</t>
  </si>
  <si>
    <t>PPL</t>
  </si>
  <si>
    <t>P + (Flóra-hegy nyerge - Ságvár - Nyim)</t>
  </si>
  <si>
    <t>Lulla, tájház</t>
  </si>
  <si>
    <t>Lulla, elágazás</t>
  </si>
  <si>
    <t>Lullai-tó gátja</t>
  </si>
  <si>
    <t>Somogyvár, Május 1. u.</t>
  </si>
  <si>
    <t>Somogyvár, Koppány emlékmű</t>
  </si>
  <si>
    <t>elágazás Vidámházától K-re</t>
  </si>
  <si>
    <r>
      <t>Z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(Simonfa - 67-es út, kilátó) - MEGSZŰNT</t>
    </r>
  </si>
  <si>
    <t>KTTE</t>
  </si>
  <si>
    <t>SZKTE</t>
  </si>
  <si>
    <t>TTSE</t>
  </si>
  <si>
    <t>Jelzés</t>
  </si>
  <si>
    <t>Felújította</t>
  </si>
  <si>
    <t>Felújítás éve</t>
  </si>
  <si>
    <t>Magasság végpont (m)</t>
  </si>
  <si>
    <t>Magasság kezdőpont (m)</t>
  </si>
  <si>
    <r>
      <t>PSZP</t>
    </r>
    <r>
      <rPr>
        <b/>
        <sz val="12"/>
        <rFont val="Webdings"/>
        <family val="1"/>
      </rPr>
      <t>=</t>
    </r>
  </si>
  <si>
    <t>Útvonal neve</t>
  </si>
  <si>
    <t>PZK+</t>
  </si>
  <si>
    <r>
      <t>SS</t>
    </r>
    <r>
      <rPr>
        <b/>
        <sz val="12"/>
        <rFont val="Webdings"/>
        <family val="1"/>
      </rPr>
      <t>=</t>
    </r>
  </si>
  <si>
    <t>PSK+</t>
  </si>
  <si>
    <r>
      <t>PSP+Z</t>
    </r>
    <r>
      <rPr>
        <b/>
        <sz val="12"/>
        <rFont val="Wingdings"/>
        <family val="0"/>
      </rPr>
      <t>n</t>
    </r>
  </si>
  <si>
    <t>KP</t>
  </si>
  <si>
    <t>SZ+</t>
  </si>
  <si>
    <t>Leágazó / fonódó jelzés</t>
  </si>
  <si>
    <t>Szintemelkedés oda (m)</t>
  </si>
  <si>
    <t>Szintemelkedés vissza (m)</t>
  </si>
  <si>
    <r>
      <t>PP</t>
    </r>
    <r>
      <rPr>
        <b/>
        <sz val="12"/>
        <rFont val="Wingdings 3"/>
        <family val="1"/>
      </rPr>
      <t>p</t>
    </r>
  </si>
  <si>
    <t>Zöldpont</t>
  </si>
  <si>
    <t>Meteor</t>
  </si>
  <si>
    <t>Ságvárért</t>
  </si>
  <si>
    <r>
      <t>S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(Zamárdi, Szamár-kő - Kő-hegy, kilátó)</t>
    </r>
  </si>
  <si>
    <r>
      <t>P</t>
    </r>
    <r>
      <rPr>
        <b/>
        <sz val="12"/>
        <rFont val="Calibri"/>
        <family val="2"/>
      </rPr>
      <t>Ʇ</t>
    </r>
  </si>
  <si>
    <t>Somogyvár, Nemzeti Emlékhely</t>
  </si>
  <si>
    <t>RP Dél-dunántúli Kéktúra</t>
  </si>
  <si>
    <t>Olajhegy, Mag Tanya</t>
  </si>
  <si>
    <t>Deseda, parkoló</t>
  </si>
  <si>
    <t>Toponár, Muskátli vendéglő</t>
  </si>
  <si>
    <r>
      <t xml:space="preserve">P </t>
    </r>
    <r>
      <rPr>
        <b/>
        <sz val="12"/>
        <color indexed="8"/>
        <rFont val="Wingdings"/>
        <family val="0"/>
      </rPr>
      <t>n</t>
    </r>
    <r>
      <rPr>
        <b/>
        <sz val="12"/>
        <color indexed="8"/>
        <rFont val="Times New Roman"/>
        <family val="1"/>
      </rPr>
      <t xml:space="preserve"> (Deseda, parkoló - Toponár, Muskátli vendéglő)</t>
    </r>
  </si>
  <si>
    <t>N46.39269 E17.82124</t>
  </si>
  <si>
    <t>N46.39106 E17.82796</t>
  </si>
  <si>
    <t>Bábonymegyer – Tengőd közút, pihenő</t>
  </si>
  <si>
    <t>kerékpárút, leágazás a Zaranyi-erdőbe</t>
  </si>
  <si>
    <t>Kaposvár, Szentjakab, buszmegálló</t>
  </si>
  <si>
    <t>Kási vár elágazás</t>
  </si>
  <si>
    <t>P sáv (Balatonföldvár, vá. - Nezdei-tető - Páskum, pihenő)</t>
  </si>
  <si>
    <t>N46.76605 E17.88293</t>
  </si>
  <si>
    <t>Zamárdi, vm.</t>
  </si>
  <si>
    <t>Katona-vár, elágazás</t>
  </si>
  <si>
    <t>Jaba-völgye, S emlékmű elág</t>
  </si>
  <si>
    <t>Kaposkeresztúr, templom</t>
  </si>
  <si>
    <t>Kaposgyamat, volt vm.</t>
  </si>
  <si>
    <t>Kaposgyarmat, volt vm.</t>
  </si>
  <si>
    <t>Kereki alsó, buszmegálló</t>
  </si>
  <si>
    <t>Kereki vár</t>
  </si>
  <si>
    <t>Z L (Kereki-alsó, buszmegálló - Katona vár, elágazás)</t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</si>
  <si>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(Szólád - Nezde - Nezdei-tető)</t>
    </r>
  </si>
  <si>
    <t>Nikla, Petőfi u.</t>
  </si>
  <si>
    <t>P sáv (Libickozma - Nikla, Petőfi u.)</t>
  </si>
  <si>
    <t>P + (Deseda, kerékpáros híd - Deseda, vízmű)</t>
  </si>
  <si>
    <t>N46 34.440 E17 30.937</t>
  </si>
  <si>
    <t>N46 45.117 E17 51.600</t>
  </si>
  <si>
    <t>Balatonszemes, vasútállomás</t>
  </si>
  <si>
    <t>Teleki, buszforduló</t>
  </si>
  <si>
    <t>Bábonymegyer, községháza</t>
  </si>
  <si>
    <t>Jaba-völgye, S emlékmű elág.</t>
  </si>
  <si>
    <t>N46 35.141 E17 57.506</t>
  </si>
  <si>
    <t>N46 35.463 E18 06.095</t>
  </si>
  <si>
    <t>Z sáv (Koppányvölgyi Túraútvonal, Somogyacsa - Koppányszántó)</t>
  </si>
  <si>
    <r>
      <t>Z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(Kőrises-berki-vízfolyás - Tőzeges) - MEGSZŰNT</t>
    </r>
  </si>
  <si>
    <t>P + (Somogyacsa, központ - Somogyacsa, Koppány-híd) - MEGSZŰNT</t>
  </si>
  <si>
    <t>Z + (Somogydöröcske, Koppány-híd - Somogydöröcske, major) - MEGSZŰNT</t>
  </si>
  <si>
    <t>S      (Jaba-völgye - Lőrincz Mátyás kopjafa)</t>
  </si>
  <si>
    <t xml:space="preserve">9 — Kápolna </t>
  </si>
  <si>
    <t>Patkó-kút</t>
  </si>
  <si>
    <t>N46 33.284 E18 01.910</t>
  </si>
  <si>
    <r>
      <t>P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(Marosdi-erdő, Hunyadi-ház - Patkó-kút)</t>
    </r>
  </si>
  <si>
    <r>
      <t>P</t>
    </r>
    <r>
      <rPr>
        <b/>
        <sz val="12"/>
        <color indexed="8"/>
        <rFont val="Wingdings 3"/>
        <family val="1"/>
      </rPr>
      <t>p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(Szorosad, Koppány-híd, Szili-sarok)</t>
    </r>
  </si>
  <si>
    <r>
      <t>P</t>
    </r>
    <r>
      <rPr>
        <b/>
        <sz val="12"/>
        <color indexed="8"/>
        <rFont val="Wingdings"/>
        <family val="0"/>
      </rPr>
      <t>l</t>
    </r>
    <r>
      <rPr>
        <b/>
        <sz val="12"/>
        <color indexed="8"/>
        <rFont val="Times New Roman"/>
        <family val="1"/>
      </rPr>
      <t xml:space="preserve"> (Cseszme - Gyertyánosi-forrás)</t>
    </r>
  </si>
  <si>
    <r>
      <t xml:space="preserve">Z  </t>
    </r>
    <r>
      <rPr>
        <b/>
        <sz val="12"/>
        <color indexed="8"/>
        <rFont val="Symbol"/>
        <family val="1"/>
      </rPr>
      <t xml:space="preserve">    </t>
    </r>
    <r>
      <rPr>
        <b/>
        <sz val="12"/>
        <color indexed="8"/>
        <rFont val="Times New Roman"/>
        <family val="1"/>
      </rPr>
      <t>(Kápolnai-hegy - Kápolna, kilátó)</t>
    </r>
  </si>
  <si>
    <t>N46 35.271 E18 03.282</t>
  </si>
  <si>
    <t>Z L (Teleki - Árpád-kori templom) - MEGSZŰNT</t>
  </si>
  <si>
    <r>
      <t>Z+</t>
    </r>
    <r>
      <rPr>
        <b/>
        <sz val="12"/>
        <color indexed="8"/>
        <rFont val="Symbol"/>
        <family val="1"/>
      </rPr>
      <t xml:space="preserve"> </t>
    </r>
    <r>
      <rPr>
        <b/>
        <sz val="12"/>
        <color indexed="8"/>
        <rFont val="Times New Roman"/>
        <family val="1"/>
      </rPr>
      <t>(Törökkoppány, szőlőhegy alja - Koppány-híd) - MEGSZŰNT</t>
    </r>
  </si>
  <si>
    <t>Kereki</t>
  </si>
  <si>
    <t>N46 47.350 E17 54.856</t>
  </si>
  <si>
    <t>N46 46.598 E17 54.453</t>
  </si>
  <si>
    <t>K Z+</t>
  </si>
  <si>
    <t>Négyföldespuszta, elágazás</t>
  </si>
  <si>
    <t>Z + (Gadány. Központ - Négyföldespuszta, elágazás)</t>
  </si>
  <si>
    <t>Gadány</t>
  </si>
  <si>
    <t>N46 30.968 E17 23.435</t>
  </si>
  <si>
    <t>N46 31.734 E17 23.053</t>
  </si>
  <si>
    <t>Balaton TE</t>
  </si>
  <si>
    <t>Vörös-mező</t>
  </si>
  <si>
    <t>Tótvárosi-hegy</t>
  </si>
  <si>
    <t>Kaposmérő, bélyegzőhely</t>
  </si>
  <si>
    <t>Kaposmérő</t>
  </si>
  <si>
    <t>N46° 21.288' E17° 41.550'</t>
  </si>
  <si>
    <t>N46° 21.383' E17° 41.720'</t>
  </si>
  <si>
    <t>Kisvid, bélyegzőhely</t>
  </si>
  <si>
    <t>Kisvid</t>
  </si>
  <si>
    <t>N46° 30.511' E17° 17.250'</t>
  </si>
  <si>
    <t>N46° 30.426' E17° 17.101'</t>
  </si>
  <si>
    <t>Szenna, kereszteződés</t>
  </si>
  <si>
    <t>Szenna, bélyegzőhely</t>
  </si>
  <si>
    <t>Szenna</t>
  </si>
  <si>
    <t>N46° 18.275' E17° 43.638'</t>
  </si>
  <si>
    <t>N46° 18.285' E17° 43.571'</t>
  </si>
  <si>
    <t xml:space="preserve">A — Bélyegző </t>
  </si>
  <si>
    <t>1410321A</t>
  </si>
  <si>
    <t>1410431A</t>
  </si>
  <si>
    <t>1410521A</t>
  </si>
  <si>
    <t xml:space="preserve">Z </t>
  </si>
  <si>
    <t>K       (Kaposmérő, 61-es út - Kaposmérő bélyegző)</t>
  </si>
  <si>
    <t>K       (Kisvid központ - Kisvid bélyegző)</t>
  </si>
  <si>
    <t>K       (Szenna kereszteződés - Szenna bélyegző)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</si>
</sst>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yyyy/mm/dd;@"/>
    <numFmt numFmtId="179" formatCode="[$¥€-2]\ #\ ##,000_);[Red]\([$€-2]\ #\ ##,000\)"/>
    <numFmt numFmtId="180" formatCode="0.0"/>
    <numFmt numFmtId="181" formatCode="mmm/yyyy"/>
  </numFmts>
  <fonts count="7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Wingdings"/>
      <family val="0"/>
    </font>
    <font>
      <b/>
      <sz val="12"/>
      <name val="Symbol"/>
      <family val="1"/>
    </font>
    <font>
      <b/>
      <sz val="12"/>
      <name val="Webdings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Webdings"/>
      <family val="1"/>
    </font>
    <font>
      <b/>
      <sz val="12"/>
      <color indexed="9"/>
      <name val="Wingdings"/>
      <family val="0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Webdings"/>
      <family val="1"/>
    </font>
    <font>
      <b/>
      <sz val="12"/>
      <color indexed="8"/>
      <name val="Wingdings"/>
      <family val="0"/>
    </font>
    <font>
      <b/>
      <sz val="12"/>
      <color indexed="8"/>
      <name val="Symbol"/>
      <family val="1"/>
    </font>
    <font>
      <b/>
      <sz val="12"/>
      <color indexed="8"/>
      <name val="Wingdings 3"/>
      <family val="1"/>
    </font>
    <font>
      <b/>
      <sz val="12"/>
      <color indexed="9"/>
      <name val="Symbol"/>
      <family val="1"/>
    </font>
    <font>
      <sz val="12"/>
      <color indexed="14"/>
      <name val="Times New Roman"/>
      <family val="1"/>
    </font>
    <font>
      <b/>
      <sz val="12"/>
      <name val="Wingdings 3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9"/>
      <name val="Wingdings 3"/>
      <family val="1"/>
    </font>
    <font>
      <b/>
      <sz val="12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B050"/>
      <name val="Times New Roman"/>
      <family val="1"/>
    </font>
    <font>
      <sz val="12"/>
      <color rgb="FFFFC000"/>
      <name val="Times New Roman"/>
      <family val="1"/>
    </font>
    <font>
      <sz val="12"/>
      <color theme="9" tint="-0.4999699890613556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>
        <color rgb="FF0070C0"/>
      </right>
      <top style="thin"/>
      <bottom style="thin"/>
    </border>
    <border>
      <left style="thin"/>
      <right style="thick">
        <color rgb="FF0070C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rgb="FF0070C0"/>
      </right>
      <top>
        <color indexed="63"/>
      </top>
      <bottom style="thin"/>
    </border>
    <border>
      <left style="thin"/>
      <right style="thin"/>
      <top style="thin"/>
      <bottom style="medium">
        <color rgb="FF0000FF"/>
      </bottom>
    </border>
    <border>
      <left style="thin"/>
      <right style="thick">
        <color rgb="FF0070C0"/>
      </right>
      <top style="thin"/>
      <bottom style="medium">
        <color rgb="FF0000FF"/>
      </bottom>
    </border>
    <border>
      <left>
        <color indexed="63"/>
      </left>
      <right>
        <color indexed="63"/>
      </right>
      <top style="thin"/>
      <bottom style="medium">
        <color rgb="FF0000FF"/>
      </bottom>
    </border>
    <border>
      <left style="thin"/>
      <right style="thin"/>
      <top>
        <color indexed="63"/>
      </top>
      <bottom style="medium">
        <color rgb="FF0000FF"/>
      </bottom>
    </border>
    <border>
      <left style="thin"/>
      <right style="thick">
        <color rgb="FF0070C0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ck">
        <color rgb="FF0070C0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>
        <color rgb="FF0070C0"/>
      </right>
      <top>
        <color indexed="63"/>
      </top>
      <bottom>
        <color indexed="63"/>
      </bottom>
    </border>
    <border>
      <left style="thin"/>
      <right style="thin"/>
      <top style="medium">
        <color rgb="FF0000FF"/>
      </top>
      <bottom style="medium">
        <color rgb="FFFF0000"/>
      </bottom>
    </border>
    <border>
      <left style="thin"/>
      <right style="thick">
        <color rgb="FF0070C0"/>
      </right>
      <top style="medium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0000FF"/>
      </top>
      <bottom style="medium">
        <color rgb="FFFF0000"/>
      </bottom>
    </border>
    <border>
      <left style="thin"/>
      <right style="thin"/>
      <top style="thin"/>
      <bottom style="medium">
        <color rgb="FFFFCC00"/>
      </bottom>
    </border>
    <border>
      <left style="thin"/>
      <right style="thick">
        <color rgb="FF0070C0"/>
      </right>
      <top style="thin"/>
      <bottom style="medium">
        <color rgb="FFFFCC00"/>
      </bottom>
    </border>
    <border>
      <left>
        <color indexed="63"/>
      </left>
      <right>
        <color indexed="63"/>
      </right>
      <top style="thin"/>
      <bottom style="medium">
        <color rgb="FFFFCC00"/>
      </bottom>
    </border>
    <border>
      <left style="thin"/>
      <right style="thin"/>
      <top style="medium">
        <color rgb="FFFF0000"/>
      </top>
      <bottom style="medium">
        <color rgb="FFFFCC00"/>
      </bottom>
    </border>
    <border>
      <left style="thin"/>
      <right style="thick">
        <color rgb="FF0070C0"/>
      </right>
      <top style="medium">
        <color rgb="FFFF0000"/>
      </top>
      <bottom style="medium">
        <color rgb="FFFFCC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CC00"/>
      </bottom>
    </border>
    <border>
      <left style="thin"/>
      <right style="thin"/>
      <top>
        <color indexed="63"/>
      </top>
      <bottom style="medium">
        <color rgb="FFFFCC00"/>
      </bottom>
    </border>
    <border>
      <left style="thin"/>
      <right style="thick">
        <color rgb="FF0070C0"/>
      </right>
      <top>
        <color indexed="63"/>
      </top>
      <bottom style="medium">
        <color rgb="FFFFCC00"/>
      </bottom>
    </border>
    <border>
      <left>
        <color indexed="63"/>
      </left>
      <right>
        <color indexed="63"/>
      </right>
      <top>
        <color indexed="63"/>
      </top>
      <bottom style="medium">
        <color rgb="FFFFCC00"/>
      </bottom>
    </border>
    <border>
      <left style="thin"/>
      <right style="thick">
        <color rgb="FF0070C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99CC00"/>
      </bottom>
    </border>
    <border>
      <left style="thin"/>
      <right style="thick">
        <color rgb="FF0070C0"/>
      </right>
      <top style="thin"/>
      <bottom style="medium">
        <color rgb="FF99CC00"/>
      </bottom>
    </border>
    <border>
      <left>
        <color indexed="63"/>
      </left>
      <right>
        <color indexed="63"/>
      </right>
      <top style="thin"/>
      <bottom style="medium">
        <color rgb="FF99CC00"/>
      </bottom>
    </border>
    <border>
      <left style="thin"/>
      <right style="thin"/>
      <top style="medium">
        <color rgb="FFFFCC00"/>
      </top>
      <bottom style="medium">
        <color rgb="FF99CC00"/>
      </bottom>
    </border>
    <border>
      <left style="thin"/>
      <right style="thick">
        <color rgb="FF0070C0"/>
      </right>
      <top style="medium">
        <color rgb="FFFFCC00"/>
      </top>
      <bottom style="medium">
        <color rgb="FF99CC00"/>
      </bottom>
    </border>
    <border>
      <left>
        <color indexed="63"/>
      </left>
      <right>
        <color indexed="63"/>
      </right>
      <top style="medium">
        <color rgb="FFFFCC00"/>
      </top>
      <bottom style="medium">
        <color rgb="FF99CC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medium">
        <color rgb="FF99CC00"/>
      </top>
      <bottom style="medium">
        <color rgb="FF99CC00"/>
      </bottom>
    </border>
    <border>
      <left style="thin"/>
      <right style="thick">
        <color rgb="FF0070C0"/>
      </right>
      <top style="medium">
        <color rgb="FF99CC00"/>
      </top>
      <bottom style="medium">
        <color rgb="FF99CC00"/>
      </bottom>
    </border>
    <border>
      <left>
        <color indexed="63"/>
      </left>
      <right>
        <color indexed="63"/>
      </right>
      <top style="medium">
        <color rgb="FF99CC00"/>
      </top>
      <bottom style="medium">
        <color rgb="FF99CC00"/>
      </bottom>
    </border>
    <border>
      <left style="thin"/>
      <right style="thin"/>
      <top style="medium">
        <color rgb="FFFF0000"/>
      </top>
      <bottom style="medium">
        <color rgb="FF99CC00"/>
      </bottom>
    </border>
    <border>
      <left style="thin"/>
      <right style="thick">
        <color rgb="FF0070C0"/>
      </right>
      <top style="medium">
        <color rgb="FFFF0000"/>
      </top>
      <bottom style="medium">
        <color rgb="FF99CC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99CC00"/>
      </bottom>
    </border>
    <border>
      <left style="thin"/>
      <right style="thin"/>
      <top>
        <color indexed="63"/>
      </top>
      <bottom style="medium">
        <color rgb="FF99CC00"/>
      </bottom>
    </border>
    <border>
      <left style="thin"/>
      <right style="thick">
        <color rgb="FF0070C0"/>
      </right>
      <top>
        <color indexed="63"/>
      </top>
      <bottom style="medium">
        <color rgb="FF99CC00"/>
      </bottom>
    </border>
    <border>
      <left>
        <color indexed="63"/>
      </left>
      <right>
        <color indexed="63"/>
      </right>
      <top>
        <color indexed="63"/>
      </top>
      <bottom style="medium">
        <color rgb="FF99CC00"/>
      </bottom>
    </border>
    <border>
      <left>
        <color indexed="63"/>
      </left>
      <right style="thin"/>
      <top style="thin"/>
      <bottom style="medium">
        <color rgb="FF0000F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0000FF"/>
      </bottom>
    </border>
    <border>
      <left>
        <color indexed="63"/>
      </left>
      <right style="thin"/>
      <top style="thin"/>
      <bottom style="medium">
        <color rgb="FFFFCC00"/>
      </bottom>
    </border>
    <border>
      <left>
        <color indexed="63"/>
      </left>
      <right style="thin"/>
      <top style="thin"/>
      <bottom style="medium">
        <color rgb="FF99CC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 style="medium">
        <color rgb="FFFFCC00"/>
      </bottom>
    </border>
    <border>
      <left>
        <color indexed="63"/>
      </left>
      <right style="thin"/>
      <top style="medium">
        <color rgb="FFFFCC00"/>
      </top>
      <bottom style="medium">
        <color rgb="FF99CC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99CC00"/>
      </bottom>
    </border>
    <border>
      <left>
        <color indexed="63"/>
      </left>
      <right style="thin"/>
      <top>
        <color indexed="63"/>
      </top>
      <bottom style="medium">
        <color rgb="FF99CC00"/>
      </bottom>
    </border>
    <border>
      <left>
        <color indexed="63"/>
      </left>
      <right style="thin"/>
      <top style="medium">
        <color rgb="FF0000FF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medium">
        <color rgb="FF99CC00"/>
      </top>
      <bottom style="medium">
        <color rgb="FF99CC00"/>
      </bottom>
    </border>
    <border>
      <left>
        <color indexed="63"/>
      </left>
      <right style="thin"/>
      <top style="medium">
        <color rgb="FF99CC00"/>
      </top>
      <bottom style="medium">
        <color rgb="FFFF0000"/>
      </bottom>
    </border>
    <border>
      <left style="thin"/>
      <right style="thin"/>
      <top style="medium">
        <color rgb="FF99CC00"/>
      </top>
      <bottom style="medium">
        <color rgb="FFFF0000"/>
      </bottom>
    </border>
    <border>
      <left style="thin"/>
      <right style="thick">
        <color rgb="FF0070C0"/>
      </right>
      <top style="medium">
        <color rgb="FF99CC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99CC00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rgb="FFFFCC00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/>
      <top style="thin"/>
      <bottom style="medium">
        <color rgb="FF92D050"/>
      </bottom>
    </border>
    <border>
      <left style="thin"/>
      <right style="thin"/>
      <top style="thin"/>
      <bottom style="medium">
        <color rgb="FF92D050"/>
      </bottom>
    </border>
    <border>
      <left style="thin"/>
      <right style="thick">
        <color rgb="FF0070C0"/>
      </right>
      <top style="thin"/>
      <bottom style="medium">
        <color rgb="FF92D050"/>
      </bottom>
    </border>
    <border>
      <left>
        <color indexed="63"/>
      </left>
      <right>
        <color indexed="63"/>
      </right>
      <top style="thin"/>
      <bottom style="medium">
        <color rgb="FF92D050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1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660">
    <xf numFmtId="0" fontId="0" fillId="0" borderId="0" xfId="0" applyAlignment="1">
      <alignment/>
    </xf>
    <xf numFmtId="0" fontId="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5" fillId="38" borderId="10" xfId="0" applyFont="1" applyFill="1" applyBorder="1" applyAlignment="1">
      <alignment horizontal="left" vertical="center"/>
    </xf>
    <xf numFmtId="0" fontId="16" fillId="38" borderId="10" xfId="0" applyFont="1" applyFill="1" applyBorder="1" applyAlignment="1">
      <alignment horizontal="center" vertical="center"/>
    </xf>
    <xf numFmtId="2" fontId="15" fillId="38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 wrapText="1"/>
    </xf>
    <xf numFmtId="2" fontId="17" fillId="35" borderId="10" xfId="0" applyNumberFormat="1" applyFont="1" applyFill="1" applyBorder="1" applyAlignment="1">
      <alignment horizontal="right" vertical="center" wrapText="1"/>
    </xf>
    <xf numFmtId="0" fontId="17" fillId="35" borderId="10" xfId="0" applyFont="1" applyFill="1" applyBorder="1" applyAlignment="1">
      <alignment vertical="center"/>
    </xf>
    <xf numFmtId="0" fontId="18" fillId="36" borderId="10" xfId="0" applyFont="1" applyFill="1" applyBorder="1" applyAlignment="1">
      <alignment horizontal="center" vertical="center" wrapText="1"/>
    </xf>
    <xf numFmtId="2" fontId="17" fillId="36" borderId="10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right" vertical="center" wrapText="1"/>
    </xf>
    <xf numFmtId="0" fontId="17" fillId="37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vertical="center"/>
    </xf>
    <xf numFmtId="0" fontId="18" fillId="39" borderId="10" xfId="0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2" fillId="36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2" fontId="24" fillId="34" borderId="10" xfId="0" applyNumberFormat="1" applyFont="1" applyFill="1" applyBorder="1" applyAlignment="1">
      <alignment vertical="center"/>
    </xf>
    <xf numFmtId="2" fontId="24" fillId="34" borderId="10" xfId="0" applyNumberFormat="1" applyFont="1" applyFill="1" applyBorder="1" applyAlignment="1">
      <alignment horizontal="right" vertical="center" wrapText="1"/>
    </xf>
    <xf numFmtId="2" fontId="24" fillId="0" borderId="10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2" fontId="24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2" fontId="15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5" fillId="38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8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vertical="center"/>
    </xf>
    <xf numFmtId="178" fontId="0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2" fontId="24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2" fontId="24" fillId="0" borderId="14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vertical="center"/>
    </xf>
    <xf numFmtId="178" fontId="0" fillId="34" borderId="14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2" fontId="24" fillId="34" borderId="14" xfId="0" applyNumberFormat="1" applyFont="1" applyFill="1" applyBorder="1" applyAlignment="1">
      <alignment horizontal="right" vertical="center" wrapText="1"/>
    </xf>
    <xf numFmtId="178" fontId="73" fillId="34" borderId="10" xfId="0" applyNumberFormat="1" applyFont="1" applyFill="1" applyBorder="1" applyAlignment="1">
      <alignment vertical="center"/>
    </xf>
    <xf numFmtId="2" fontId="24" fillId="34" borderId="14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178" fontId="0" fillId="34" borderId="10" xfId="0" applyNumberFormat="1" applyFont="1" applyFill="1" applyBorder="1" applyAlignment="1">
      <alignment vertical="center"/>
    </xf>
    <xf numFmtId="178" fontId="0" fillId="34" borderId="14" xfId="0" applyNumberFormat="1" applyFont="1" applyFill="1" applyBorder="1" applyAlignment="1">
      <alignment vertical="center"/>
    </xf>
    <xf numFmtId="178" fontId="73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8" fontId="73" fillId="0" borderId="14" xfId="0" applyNumberFormat="1" applyFont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2" fontId="24" fillId="34" borderId="17" xfId="0" applyNumberFormat="1" applyFont="1" applyFill="1" applyBorder="1" applyAlignment="1">
      <alignment horizontal="right" vertical="center" wrapText="1"/>
    </xf>
    <xf numFmtId="0" fontId="2" fillId="34" borderId="18" xfId="0" applyFont="1" applyFill="1" applyBorder="1" applyAlignment="1">
      <alignment horizontal="center" vertical="center" wrapText="1"/>
    </xf>
    <xf numFmtId="178" fontId="73" fillId="34" borderId="14" xfId="0" applyNumberFormat="1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4" borderId="19" xfId="0" applyFont="1" applyFill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2" fontId="2" fillId="36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2" fontId="2" fillId="35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vertical="center"/>
    </xf>
    <xf numFmtId="2" fontId="2" fillId="40" borderId="10" xfId="0" applyNumberFormat="1" applyFont="1" applyFill="1" applyBorder="1" applyAlignment="1">
      <alignment horizontal="right" vertical="center"/>
    </xf>
    <xf numFmtId="0" fontId="17" fillId="3" borderId="10" xfId="0" applyFont="1" applyFill="1" applyBorder="1" applyAlignment="1">
      <alignment horizontal="left" vertical="center"/>
    </xf>
    <xf numFmtId="0" fontId="17" fillId="3" borderId="10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0" borderId="0" xfId="57" applyAlignment="1">
      <alignment vertical="center"/>
      <protection/>
    </xf>
    <xf numFmtId="0" fontId="13" fillId="0" borderId="0" xfId="43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13" fillId="0" borderId="0" xfId="43" applyBorder="1" applyAlignment="1" applyProtection="1">
      <alignment/>
      <protection/>
    </xf>
    <xf numFmtId="0" fontId="0" fillId="0" borderId="21" xfId="0" applyFont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73" fillId="34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2" fontId="74" fillId="34" borderId="0" xfId="0" applyNumberFormat="1" applyFont="1" applyFill="1" applyBorder="1" applyAlignment="1">
      <alignment vertical="center"/>
    </xf>
    <xf numFmtId="2" fontId="75" fillId="0" borderId="0" xfId="0" applyNumberFormat="1" applyFont="1" applyBorder="1" applyAlignment="1">
      <alignment vertical="center"/>
    </xf>
    <xf numFmtId="2" fontId="76" fillId="0" borderId="0" xfId="0" applyNumberFormat="1" applyFont="1" applyBorder="1" applyAlignment="1">
      <alignment vertical="center"/>
    </xf>
    <xf numFmtId="2" fontId="77" fillId="0" borderId="0" xfId="0" applyNumberFormat="1" applyFont="1" applyBorder="1" applyAlignment="1">
      <alignment vertical="center"/>
    </xf>
    <xf numFmtId="2" fontId="78" fillId="0" borderId="0" xfId="0" applyNumberFormat="1" applyFont="1" applyBorder="1" applyAlignment="1">
      <alignment vertical="center"/>
    </xf>
    <xf numFmtId="0" fontId="9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178" fontId="9" fillId="38" borderId="10" xfId="0" applyNumberFormat="1" applyFont="1" applyFill="1" applyBorder="1" applyAlignment="1">
      <alignment horizontal="center" vertical="center" wrapText="1"/>
    </xf>
    <xf numFmtId="0" fontId="74" fillId="38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2" fontId="74" fillId="38" borderId="23" xfId="0" applyNumberFormat="1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2" fontId="24" fillId="34" borderId="18" xfId="0" applyNumberFormat="1" applyFont="1" applyFill="1" applyBorder="1" applyAlignment="1">
      <alignment horizontal="right"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26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8" fontId="0" fillId="34" borderId="1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178" fontId="73" fillId="34" borderId="18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8" fontId="73" fillId="0" borderId="18" xfId="0" applyNumberFormat="1" applyFont="1" applyBorder="1" applyAlignment="1">
      <alignment vertical="center"/>
    </xf>
    <xf numFmtId="0" fontId="8" fillId="36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2" fontId="24" fillId="0" borderId="18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8" fillId="35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8" fontId="0" fillId="34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/>
    </xf>
    <xf numFmtId="2" fontId="24" fillId="34" borderId="18" xfId="0" applyNumberFormat="1" applyFont="1" applyFill="1" applyBorder="1" applyAlignment="1">
      <alignment vertical="center"/>
    </xf>
    <xf numFmtId="178" fontId="0" fillId="34" borderId="18" xfId="0" applyNumberFormat="1" applyFont="1" applyFill="1" applyBorder="1" applyAlignment="1">
      <alignment vertical="center"/>
    </xf>
    <xf numFmtId="0" fontId="8" fillId="37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78" fontId="0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34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left" vertical="center" wrapText="1"/>
    </xf>
    <xf numFmtId="0" fontId="3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2" fontId="24" fillId="34" borderId="27" xfId="0" applyNumberFormat="1" applyFont="1" applyFill="1" applyBorder="1" applyAlignment="1">
      <alignment vertical="center"/>
    </xf>
    <xf numFmtId="0" fontId="0" fillId="34" borderId="27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/>
    </xf>
    <xf numFmtId="0" fontId="0" fillId="34" borderId="29" xfId="0" applyFont="1" applyFill="1" applyBorder="1" applyAlignment="1">
      <alignment vertical="center"/>
    </xf>
    <xf numFmtId="178" fontId="0" fillId="34" borderId="27" xfId="0" applyNumberFormat="1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2" fontId="24" fillId="34" borderId="27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78" fontId="0" fillId="34" borderId="27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178" fontId="73" fillId="0" borderId="30" xfId="0" applyNumberFormat="1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right" vertical="center" wrapText="1"/>
    </xf>
    <xf numFmtId="178" fontId="73" fillId="34" borderId="27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2" fontId="24" fillId="34" borderId="30" xfId="0" applyNumberFormat="1" applyFont="1" applyFill="1" applyBorder="1" applyAlignment="1">
      <alignment horizontal="right" vertical="center" wrapText="1"/>
    </xf>
    <xf numFmtId="0" fontId="0" fillId="34" borderId="30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vertical="center"/>
    </xf>
    <xf numFmtId="178" fontId="73" fillId="34" borderId="30" xfId="0" applyNumberFormat="1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3" fillId="34" borderId="27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3" fillId="34" borderId="3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2" fontId="24" fillId="34" borderId="33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178" fontId="73" fillId="34" borderId="33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2" fontId="24" fillId="0" borderId="18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2" fontId="24" fillId="34" borderId="33" xfId="0" applyNumberFormat="1" applyFont="1" applyFill="1" applyBorder="1" applyAlignment="1">
      <alignment horizontal="right" vertical="center" wrapText="1"/>
    </xf>
    <xf numFmtId="178" fontId="0" fillId="34" borderId="33" xfId="0" applyNumberFormat="1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34" borderId="33" xfId="0" applyFont="1" applyFill="1" applyBorder="1" applyAlignment="1">
      <alignment horizontal="center" vertical="center" wrapText="1"/>
    </xf>
    <xf numFmtId="178" fontId="0" fillId="0" borderId="18" xfId="0" applyNumberFormat="1" applyFont="1" applyBorder="1" applyAlignment="1">
      <alignment vertical="center"/>
    </xf>
    <xf numFmtId="178" fontId="0" fillId="34" borderId="33" xfId="0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8" fontId="73" fillId="0" borderId="15" xfId="0" applyNumberFormat="1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2" fontId="24" fillId="34" borderId="33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/>
    </xf>
    <xf numFmtId="2" fontId="24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178" fontId="0" fillId="34" borderId="30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 wrapText="1"/>
    </xf>
    <xf numFmtId="2" fontId="24" fillId="0" borderId="38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0" fontId="0" fillId="34" borderId="41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 wrapText="1"/>
    </xf>
    <xf numFmtId="2" fontId="24" fillId="34" borderId="41" xfId="0" applyNumberFormat="1" applyFont="1" applyFill="1" applyBorder="1" applyAlignment="1">
      <alignment horizontal="right" vertical="center" wrapText="1"/>
    </xf>
    <xf numFmtId="0" fontId="0" fillId="34" borderId="41" xfId="0" applyFont="1" applyFill="1" applyBorder="1" applyAlignment="1">
      <alignment vertical="center" wrapText="1"/>
    </xf>
    <xf numFmtId="0" fontId="0" fillId="34" borderId="42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178" fontId="0" fillId="34" borderId="41" xfId="0" applyNumberFormat="1" applyFont="1" applyFill="1" applyBorder="1" applyAlignment="1">
      <alignment vertical="center"/>
    </xf>
    <xf numFmtId="0" fontId="0" fillId="34" borderId="41" xfId="0" applyFont="1" applyFill="1" applyBorder="1" applyAlignment="1">
      <alignment vertical="center"/>
    </xf>
    <xf numFmtId="0" fontId="2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right" vertical="center" wrapText="1"/>
    </xf>
    <xf numFmtId="178" fontId="73" fillId="34" borderId="41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 wrapText="1"/>
    </xf>
    <xf numFmtId="0" fontId="0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" fontId="24" fillId="0" borderId="44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8" fontId="73" fillId="0" borderId="44" xfId="0" applyNumberFormat="1" applyFont="1" applyBorder="1" applyAlignment="1">
      <alignment vertical="center"/>
    </xf>
    <xf numFmtId="2" fontId="24" fillId="34" borderId="18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2" fontId="24" fillId="34" borderId="41" xfId="0" applyNumberFormat="1" applyFont="1" applyFill="1" applyBorder="1" applyAlignment="1">
      <alignment horizontal="right" vertical="center" wrapText="1"/>
    </xf>
    <xf numFmtId="0" fontId="3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24" fillId="0" borderId="47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8" fontId="73" fillId="0" borderId="47" xfId="0" applyNumberFormat="1" applyFont="1" applyBorder="1" applyAlignment="1">
      <alignment vertical="center"/>
    </xf>
    <xf numFmtId="0" fontId="0" fillId="34" borderId="44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2" fontId="24" fillId="0" borderId="44" xfId="0" applyNumberFormat="1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1" xfId="0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178" fontId="0" fillId="34" borderId="41" xfId="0" applyNumberFormat="1" applyFont="1" applyFill="1" applyBorder="1" applyAlignment="1">
      <alignment vertical="center"/>
    </xf>
    <xf numFmtId="2" fontId="24" fillId="34" borderId="41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34" borderId="52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 wrapText="1"/>
    </xf>
    <xf numFmtId="2" fontId="24" fillId="34" borderId="52" xfId="0" applyNumberFormat="1" applyFont="1" applyFill="1" applyBorder="1" applyAlignment="1">
      <alignment vertical="center"/>
    </xf>
    <xf numFmtId="0" fontId="0" fillId="34" borderId="52" xfId="0" applyFont="1" applyFill="1" applyBorder="1" applyAlignment="1">
      <alignment vertical="center" wrapText="1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178" fontId="73" fillId="34" borderId="52" xfId="0" applyNumberFormat="1" applyFont="1" applyFill="1" applyBorder="1" applyAlignment="1">
      <alignment vertical="center"/>
    </xf>
    <xf numFmtId="0" fontId="0" fillId="34" borderId="52" xfId="0" applyFont="1" applyFill="1" applyBorder="1" applyAlignment="1">
      <alignment vertical="center"/>
    </xf>
    <xf numFmtId="178" fontId="0" fillId="34" borderId="52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 wrapText="1"/>
    </xf>
    <xf numFmtId="2" fontId="24" fillId="34" borderId="52" xfId="0" applyNumberFormat="1" applyFont="1" applyFill="1" applyBorder="1" applyAlignment="1">
      <alignment horizontal="right" vertical="center" wrapText="1"/>
    </xf>
    <xf numFmtId="2" fontId="24" fillId="0" borderId="15" xfId="0" applyNumberFormat="1" applyFont="1" applyBorder="1" applyAlignment="1">
      <alignment vertical="center"/>
    </xf>
    <xf numFmtId="2" fontId="24" fillId="34" borderId="52" xfId="0" applyNumberFormat="1" applyFont="1" applyFill="1" applyBorder="1" applyAlignment="1">
      <alignment horizontal="right" vertical="center" wrapText="1"/>
    </xf>
    <xf numFmtId="178" fontId="0" fillId="34" borderId="52" xfId="0" applyNumberFormat="1" applyFont="1" applyFill="1" applyBorder="1" applyAlignment="1">
      <alignment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4" borderId="55" xfId="0" applyFont="1" applyFill="1" applyBorder="1" applyAlignment="1">
      <alignment horizontal="left" vertical="center" wrapText="1"/>
    </xf>
    <xf numFmtId="0" fontId="3" fillId="34" borderId="5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2" fontId="24" fillId="0" borderId="55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3" fillId="34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2" fontId="24" fillId="0" borderId="51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178" fontId="73" fillId="0" borderId="51" xfId="0" applyNumberFormat="1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2" fontId="24" fillId="0" borderId="59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34" borderId="62" xfId="0" applyFont="1" applyFill="1" applyBorder="1" applyAlignment="1">
      <alignment horizontal="left" vertical="center" wrapText="1"/>
    </xf>
    <xf numFmtId="0" fontId="3" fillId="34" borderId="62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2" fontId="24" fillId="0" borderId="62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178" fontId="73" fillId="0" borderId="62" xfId="0" applyNumberFormat="1" applyFont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left" vertical="center" wrapText="1"/>
    </xf>
    <xf numFmtId="0" fontId="3" fillId="34" borderId="65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2" fontId="24" fillId="0" borderId="65" xfId="0" applyNumberFormat="1" applyFont="1" applyBorder="1" applyAlignment="1">
      <alignment horizontal="right" vertical="center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8" fontId="0" fillId="0" borderId="65" xfId="0" applyNumberFormat="1" applyFont="1" applyBorder="1" applyAlignment="1">
      <alignment vertical="center"/>
    </xf>
    <xf numFmtId="0" fontId="3" fillId="34" borderId="52" xfId="0" applyFont="1" applyFill="1" applyBorder="1" applyAlignment="1">
      <alignment horizontal="center" vertical="center" wrapText="1"/>
    </xf>
    <xf numFmtId="0" fontId="0" fillId="34" borderId="53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68" xfId="0" applyFont="1" applyFill="1" applyBorder="1" applyAlignment="1">
      <alignment horizontal="left" vertical="center"/>
    </xf>
    <xf numFmtId="0" fontId="0" fillId="34" borderId="69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7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68" xfId="0" applyFont="1" applyFill="1" applyBorder="1" applyAlignment="1">
      <alignment horizontal="left" vertical="center" wrapText="1"/>
    </xf>
    <xf numFmtId="0" fontId="0" fillId="34" borderId="71" xfId="0" applyFont="1" applyFill="1" applyBorder="1" applyAlignment="1">
      <alignment horizontal="left" vertical="center" wrapText="1"/>
    </xf>
    <xf numFmtId="0" fontId="0" fillId="34" borderId="69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34" borderId="73" xfId="0" applyFont="1" applyFill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34" borderId="7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34" borderId="23" xfId="0" applyFont="1" applyFill="1" applyBorder="1" applyAlignment="1">
      <alignment vertical="center"/>
    </xf>
    <xf numFmtId="0" fontId="0" fillId="0" borderId="71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34" borderId="72" xfId="0" applyFont="1" applyFill="1" applyBorder="1" applyAlignment="1">
      <alignment horizontal="left" vertical="center" wrapText="1"/>
    </xf>
    <xf numFmtId="0" fontId="0" fillId="34" borderId="75" xfId="0" applyFont="1" applyFill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34" borderId="69" xfId="0" applyFont="1" applyFill="1" applyBorder="1" applyAlignment="1">
      <alignment horizontal="left" vertical="center"/>
    </xf>
    <xf numFmtId="0" fontId="0" fillId="34" borderId="73" xfId="0" applyFont="1" applyFill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0" fillId="34" borderId="77" xfId="0" applyFont="1" applyFill="1" applyBorder="1" applyAlignment="1">
      <alignment horizontal="left" vertical="center" wrapText="1"/>
    </xf>
    <xf numFmtId="0" fontId="0" fillId="34" borderId="78" xfId="0" applyFont="1" applyFill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/>
    </xf>
    <xf numFmtId="0" fontId="0" fillId="0" borderId="80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9" fillId="38" borderId="14" xfId="0" applyFont="1" applyFill="1" applyBorder="1" applyAlignment="1">
      <alignment horizontal="center" vertical="center" wrapText="1"/>
    </xf>
    <xf numFmtId="0" fontId="8" fillId="36" borderId="81" xfId="0" applyFont="1" applyFill="1" applyBorder="1" applyAlignment="1">
      <alignment horizontal="center" vertical="center" wrapText="1"/>
    </xf>
    <xf numFmtId="0" fontId="8" fillId="35" borderId="82" xfId="0" applyFont="1" applyFill="1" applyBorder="1" applyAlignment="1">
      <alignment horizontal="center" vertical="center" wrapText="1"/>
    </xf>
    <xf numFmtId="0" fontId="7" fillId="36" borderId="83" xfId="0" applyFont="1" applyFill="1" applyBorder="1" applyAlignment="1">
      <alignment horizontal="left" vertical="center" wrapText="1"/>
    </xf>
    <xf numFmtId="0" fontId="7" fillId="36" borderId="84" xfId="0" applyFont="1" applyFill="1" applyBorder="1" applyAlignment="1">
      <alignment vertical="center"/>
    </xf>
    <xf numFmtId="0" fontId="7" fillId="36" borderId="85" xfId="0" applyFont="1" applyFill="1" applyBorder="1" applyAlignment="1">
      <alignment horizontal="left" vertical="center" wrapText="1"/>
    </xf>
    <xf numFmtId="0" fontId="7" fillId="36" borderId="86" xfId="0" applyFont="1" applyFill="1" applyBorder="1" applyAlignment="1">
      <alignment vertical="center"/>
    </xf>
    <xf numFmtId="0" fontId="7" fillId="36" borderId="87" xfId="0" applyFont="1" applyFill="1" applyBorder="1" applyAlignment="1">
      <alignment horizontal="left" vertical="center" wrapText="1"/>
    </xf>
    <xf numFmtId="0" fontId="8" fillId="37" borderId="81" xfId="0" applyFont="1" applyFill="1" applyBorder="1" applyAlignment="1">
      <alignment horizontal="center" vertical="center" wrapText="1"/>
    </xf>
    <xf numFmtId="0" fontId="7" fillId="37" borderId="83" xfId="0" applyFont="1" applyFill="1" applyBorder="1" applyAlignment="1">
      <alignment horizontal="left" vertical="center" wrapText="1"/>
    </xf>
    <xf numFmtId="0" fontId="7" fillId="37" borderId="85" xfId="0" applyFont="1" applyFill="1" applyBorder="1" applyAlignment="1">
      <alignment horizontal="left" vertical="center" wrapText="1"/>
    </xf>
    <xf numFmtId="0" fontId="7" fillId="37" borderId="87" xfId="0" applyFont="1" applyFill="1" applyBorder="1" applyAlignment="1">
      <alignment horizontal="left" vertical="center" wrapText="1"/>
    </xf>
    <xf numFmtId="0" fontId="7" fillId="37" borderId="84" xfId="0" applyFont="1" applyFill="1" applyBorder="1" applyAlignment="1">
      <alignment vertical="center"/>
    </xf>
    <xf numFmtId="0" fontId="7" fillId="37" borderId="88" xfId="0" applyFont="1" applyFill="1" applyBorder="1" applyAlignment="1">
      <alignment vertical="center"/>
    </xf>
    <xf numFmtId="0" fontId="7" fillId="37" borderId="86" xfId="0" applyFont="1" applyFill="1" applyBorder="1" applyAlignment="1">
      <alignment vertical="center"/>
    </xf>
    <xf numFmtId="0" fontId="7" fillId="33" borderId="83" xfId="0" applyFont="1" applyFill="1" applyBorder="1" applyAlignment="1">
      <alignment horizontal="left" vertical="center"/>
    </xf>
    <xf numFmtId="0" fontId="7" fillId="33" borderId="84" xfId="0" applyFont="1" applyFill="1" applyBorder="1" applyAlignment="1">
      <alignment horizontal="left" vertical="center"/>
    </xf>
    <xf numFmtId="0" fontId="7" fillId="33" borderId="85" xfId="0" applyFont="1" applyFill="1" applyBorder="1" applyAlignment="1">
      <alignment horizontal="left" vertical="center"/>
    </xf>
    <xf numFmtId="0" fontId="7" fillId="33" borderId="86" xfId="0" applyFont="1" applyFill="1" applyBorder="1" applyAlignment="1">
      <alignment horizontal="left" vertical="center"/>
    </xf>
    <xf numFmtId="0" fontId="7" fillId="33" borderId="87" xfId="0" applyFont="1" applyFill="1" applyBorder="1" applyAlignment="1">
      <alignment horizontal="left" vertical="center"/>
    </xf>
    <xf numFmtId="0" fontId="8" fillId="33" borderId="82" xfId="0" applyFont="1" applyFill="1" applyBorder="1" applyAlignment="1">
      <alignment horizontal="center" vertical="center"/>
    </xf>
    <xf numFmtId="0" fontId="7" fillId="35" borderId="83" xfId="0" applyFont="1" applyFill="1" applyBorder="1" applyAlignment="1">
      <alignment horizontal="left" vertical="center" wrapText="1"/>
    </xf>
    <xf numFmtId="0" fontId="7" fillId="35" borderId="85" xfId="0" applyFont="1" applyFill="1" applyBorder="1" applyAlignment="1">
      <alignment horizontal="left" vertical="center" wrapText="1"/>
    </xf>
    <xf numFmtId="0" fontId="8" fillId="33" borderId="84" xfId="0" applyFont="1" applyFill="1" applyBorder="1" applyAlignment="1">
      <alignment horizontal="center" vertical="center"/>
    </xf>
    <xf numFmtId="0" fontId="8" fillId="33" borderId="86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7" fillId="33" borderId="83" xfId="0" applyFont="1" applyFill="1" applyBorder="1" applyAlignment="1">
      <alignment/>
    </xf>
    <xf numFmtId="0" fontId="7" fillId="33" borderId="87" xfId="0" applyFont="1" applyFill="1" applyBorder="1" applyAlignment="1">
      <alignment/>
    </xf>
    <xf numFmtId="0" fontId="8" fillId="33" borderId="81" xfId="0" applyFont="1" applyFill="1" applyBorder="1" applyAlignment="1">
      <alignment horizontal="center" vertical="center"/>
    </xf>
    <xf numFmtId="0" fontId="8" fillId="35" borderId="81" xfId="0" applyFont="1" applyFill="1" applyBorder="1" applyAlignment="1">
      <alignment horizontal="center" vertical="center" wrapText="1"/>
    </xf>
    <xf numFmtId="0" fontId="8" fillId="35" borderId="89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/>
    </xf>
    <xf numFmtId="0" fontId="8" fillId="36" borderId="89" xfId="0" applyFont="1" applyFill="1" applyBorder="1" applyAlignment="1">
      <alignment horizontal="center" vertical="center" wrapText="1"/>
    </xf>
    <xf numFmtId="0" fontId="8" fillId="37" borderId="89" xfId="0" applyFont="1" applyFill="1" applyBorder="1" applyAlignment="1">
      <alignment horizontal="center" vertical="center" wrapText="1"/>
    </xf>
    <xf numFmtId="0" fontId="7" fillId="33" borderId="84" xfId="0" applyFont="1" applyFill="1" applyBorder="1" applyAlignment="1">
      <alignment vertical="center"/>
    </xf>
    <xf numFmtId="0" fontId="7" fillId="33" borderId="88" xfId="0" applyFont="1" applyFill="1" applyBorder="1" applyAlignment="1">
      <alignment vertical="center"/>
    </xf>
    <xf numFmtId="0" fontId="7" fillId="33" borderId="86" xfId="0" applyFont="1" applyFill="1" applyBorder="1" applyAlignment="1">
      <alignment vertical="center"/>
    </xf>
    <xf numFmtId="0" fontId="7" fillId="41" borderId="88" xfId="0" applyFont="1" applyFill="1" applyBorder="1" applyAlignment="1">
      <alignment vertical="center"/>
    </xf>
    <xf numFmtId="0" fontId="7" fillId="35" borderId="90" xfId="0" applyFont="1" applyFill="1" applyBorder="1" applyAlignment="1">
      <alignment/>
    </xf>
    <xf numFmtId="0" fontId="7" fillId="35" borderId="91" xfId="0" applyFont="1" applyFill="1" applyBorder="1" applyAlignment="1">
      <alignment vertical="center"/>
    </xf>
    <xf numFmtId="0" fontId="7" fillId="42" borderId="87" xfId="0" applyFont="1" applyFill="1" applyBorder="1" applyAlignment="1">
      <alignment/>
    </xf>
    <xf numFmtId="0" fontId="0" fillId="0" borderId="79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92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178" fontId="0" fillId="0" borderId="59" xfId="0" applyNumberFormat="1" applyFont="1" applyBorder="1" applyAlignment="1">
      <alignment vertical="center"/>
    </xf>
    <xf numFmtId="0" fontId="0" fillId="0" borderId="92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2" fillId="34" borderId="59" xfId="0" applyFont="1" applyFill="1" applyBorder="1" applyAlignment="1">
      <alignment horizontal="center" vertical="center" wrapText="1"/>
    </xf>
    <xf numFmtId="2" fontId="24" fillId="0" borderId="59" xfId="0" applyNumberFormat="1" applyFont="1" applyBorder="1" applyAlignment="1">
      <alignment vertical="center"/>
    </xf>
    <xf numFmtId="178" fontId="0" fillId="34" borderId="59" xfId="0" applyNumberFormat="1" applyFont="1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7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2" fontId="24" fillId="0" borderId="51" xfId="0" applyNumberFormat="1" applyFont="1" applyBorder="1" applyAlignment="1">
      <alignment vertical="center"/>
    </xf>
    <xf numFmtId="0" fontId="7" fillId="42" borderId="85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 vertical="center"/>
    </xf>
    <xf numFmtId="0" fontId="7" fillId="37" borderId="22" xfId="0" applyFont="1" applyFill="1" applyBorder="1" applyAlignment="1">
      <alignment/>
    </xf>
    <xf numFmtId="0" fontId="7" fillId="37" borderId="23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vertical="center"/>
    </xf>
    <xf numFmtId="0" fontId="7" fillId="33" borderId="22" xfId="0" applyFont="1" applyFill="1" applyBorder="1" applyAlignment="1">
      <alignment/>
    </xf>
    <xf numFmtId="0" fontId="7" fillId="42" borderId="23" xfId="0" applyFont="1" applyFill="1" applyBorder="1" applyAlignment="1">
      <alignment vertical="center"/>
    </xf>
    <xf numFmtId="0" fontId="7" fillId="37" borderId="16" xfId="0" applyFont="1" applyFill="1" applyBorder="1" applyAlignment="1">
      <alignment/>
    </xf>
    <xf numFmtId="0" fontId="7" fillId="37" borderId="17" xfId="0" applyFont="1" applyFill="1" applyBorder="1" applyAlignment="1">
      <alignment vertical="center"/>
    </xf>
    <xf numFmtId="0" fontId="7" fillId="37" borderId="36" xfId="0" applyFont="1" applyFill="1" applyBorder="1" applyAlignment="1">
      <alignment/>
    </xf>
    <xf numFmtId="0" fontId="7" fillId="37" borderId="69" xfId="0" applyFont="1" applyFill="1" applyBorder="1" applyAlignment="1">
      <alignment vertical="center"/>
    </xf>
    <xf numFmtId="0" fontId="7" fillId="35" borderId="36" xfId="0" applyFont="1" applyFill="1" applyBorder="1" applyAlignment="1">
      <alignment/>
    </xf>
    <xf numFmtId="0" fontId="7" fillId="35" borderId="69" xfId="0" applyFont="1" applyFill="1" applyBorder="1" applyAlignment="1">
      <alignment vertical="center"/>
    </xf>
    <xf numFmtId="0" fontId="0" fillId="0" borderId="77" xfId="0" applyFont="1" applyBorder="1" applyAlignment="1">
      <alignment horizontal="left" vertical="center"/>
    </xf>
    <xf numFmtId="178" fontId="0" fillId="0" borderId="51" xfId="0" applyNumberFormat="1" applyFont="1" applyBorder="1" applyAlignment="1">
      <alignment vertical="center"/>
    </xf>
    <xf numFmtId="0" fontId="0" fillId="0" borderId="93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3" fillId="0" borderId="9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2" fontId="24" fillId="0" borderId="94" xfId="0" applyNumberFormat="1" applyFont="1" applyBorder="1" applyAlignment="1">
      <alignment horizontal="right"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2" fillId="0" borderId="65" xfId="0" applyFont="1" applyBorder="1" applyAlignment="1">
      <alignment horizont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3" xfId="0" applyFont="1" applyFill="1" applyBorder="1" applyAlignment="1">
      <alignment vertical="center"/>
    </xf>
    <xf numFmtId="0" fontId="7" fillId="37" borderId="16" xfId="0" applyFont="1" applyFill="1" applyBorder="1" applyAlignment="1">
      <alignment horizontal="left" vertical="center" wrapText="1"/>
    </xf>
    <xf numFmtId="0" fontId="7" fillId="37" borderId="97" xfId="0" applyFont="1" applyFill="1" applyBorder="1" applyAlignment="1">
      <alignment horizontal="left" vertical="center" wrapText="1"/>
    </xf>
    <xf numFmtId="0" fontId="7" fillId="37" borderId="74" xfId="0" applyFont="1" applyFill="1" applyBorder="1" applyAlignment="1">
      <alignment vertical="center"/>
    </xf>
    <xf numFmtId="0" fontId="7" fillId="37" borderId="36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vertical="center"/>
    </xf>
    <xf numFmtId="0" fontId="7" fillId="36" borderId="97" xfId="0" applyFont="1" applyFill="1" applyBorder="1" applyAlignment="1">
      <alignment horizontal="left" vertical="center" wrapText="1"/>
    </xf>
    <xf numFmtId="0" fontId="7" fillId="36" borderId="74" xfId="0" applyFont="1" applyFill="1" applyBorder="1" applyAlignment="1">
      <alignment vertical="center"/>
    </xf>
    <xf numFmtId="0" fontId="7" fillId="36" borderId="36" xfId="0" applyFont="1" applyFill="1" applyBorder="1" applyAlignment="1">
      <alignment horizontal="left" vertical="center" wrapText="1"/>
    </xf>
    <xf numFmtId="0" fontId="7" fillId="36" borderId="69" xfId="0" applyFont="1" applyFill="1" applyBorder="1" applyAlignment="1">
      <alignment vertical="center"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 vertical="center"/>
    </xf>
    <xf numFmtId="0" fontId="7" fillId="35" borderId="97" xfId="0" applyFont="1" applyFill="1" applyBorder="1" applyAlignment="1">
      <alignment/>
    </xf>
    <xf numFmtId="0" fontId="7" fillId="35" borderId="74" xfId="0" applyFont="1" applyFill="1" applyBorder="1" applyAlignment="1">
      <alignment vertical="center"/>
    </xf>
    <xf numFmtId="0" fontId="7" fillId="37" borderId="97" xfId="0" applyFont="1" applyFill="1" applyBorder="1" applyAlignment="1">
      <alignment/>
    </xf>
    <xf numFmtId="0" fontId="7" fillId="33" borderId="16" xfId="0" applyFont="1" applyFill="1" applyBorder="1" applyAlignment="1">
      <alignment horizontal="left" vertical="center" wrapText="1"/>
    </xf>
    <xf numFmtId="0" fontId="7" fillId="33" borderId="97" xfId="0" applyFont="1" applyFill="1" applyBorder="1" applyAlignment="1">
      <alignment horizontal="left" vertical="center" wrapText="1"/>
    </xf>
    <xf numFmtId="0" fontId="7" fillId="33" borderId="74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7" fillId="35" borderId="97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98" xfId="0" applyFont="1" applyFill="1" applyBorder="1" applyAlignment="1">
      <alignment horizontal="center" vertical="center"/>
    </xf>
    <xf numFmtId="0" fontId="8" fillId="35" borderId="99" xfId="0" applyFont="1" applyFill="1" applyBorder="1" applyAlignment="1">
      <alignment horizontal="center" vertical="center" wrapText="1"/>
    </xf>
    <xf numFmtId="0" fontId="8" fillId="36" borderId="100" xfId="0" applyFont="1" applyFill="1" applyBorder="1" applyAlignment="1">
      <alignment horizontal="center" vertical="center" wrapText="1"/>
    </xf>
    <xf numFmtId="0" fontId="8" fillId="36" borderId="98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/>
    </xf>
    <xf numFmtId="0" fontId="8" fillId="37" borderId="100" xfId="0" applyFont="1" applyFill="1" applyBorder="1" applyAlignment="1">
      <alignment horizontal="center" vertical="center" wrapText="1"/>
    </xf>
    <xf numFmtId="0" fontId="8" fillId="37" borderId="9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7" fillId="35" borderId="101" xfId="0" applyFont="1" applyFill="1" applyBorder="1" applyAlignment="1">
      <alignment horizontal="left" vertical="center" wrapText="1"/>
    </xf>
    <xf numFmtId="0" fontId="8" fillId="35" borderId="102" xfId="0" applyFont="1" applyFill="1" applyBorder="1" applyAlignment="1">
      <alignment horizontal="center" vertical="center" wrapText="1"/>
    </xf>
    <xf numFmtId="2" fontId="2" fillId="34" borderId="18" xfId="0" applyNumberFormat="1" applyFont="1" applyFill="1" applyBorder="1" applyAlignment="1">
      <alignment horizontal="center" vertical="center"/>
    </xf>
    <xf numFmtId="0" fontId="7" fillId="37" borderId="74" xfId="0" applyFont="1" applyFill="1" applyBorder="1" applyAlignment="1">
      <alignment horizontal="left" vertical="center"/>
    </xf>
    <xf numFmtId="0" fontId="7" fillId="37" borderId="69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178" fontId="0" fillId="0" borderId="55" xfId="0" applyNumberFormat="1" applyFont="1" applyBorder="1" applyAlignment="1">
      <alignment vertical="center"/>
    </xf>
    <xf numFmtId="0" fontId="0" fillId="43" borderId="103" xfId="0" applyFont="1" applyFill="1" applyBorder="1" applyAlignment="1">
      <alignment horizontal="left" vertical="center"/>
    </xf>
    <xf numFmtId="0" fontId="0" fillId="43" borderId="47" xfId="0" applyFont="1" applyFill="1" applyBorder="1" applyAlignment="1">
      <alignment horizontal="left" vertical="center"/>
    </xf>
    <xf numFmtId="0" fontId="3" fillId="43" borderId="47" xfId="0" applyFont="1" applyFill="1" applyBorder="1" applyAlignment="1">
      <alignment horizontal="center" vertical="center"/>
    </xf>
    <xf numFmtId="178" fontId="0" fillId="0" borderId="44" xfId="0" applyNumberFormat="1" applyFont="1" applyBorder="1" applyAlignment="1">
      <alignment vertical="center"/>
    </xf>
    <xf numFmtId="0" fontId="2" fillId="34" borderId="52" xfId="0" applyFont="1" applyFill="1" applyBorder="1" applyAlignment="1">
      <alignment horizontal="center" vertical="center" wrapText="1"/>
    </xf>
    <xf numFmtId="0" fontId="7" fillId="35" borderId="87" xfId="0" applyFont="1" applyFill="1" applyBorder="1" applyAlignment="1">
      <alignment/>
    </xf>
    <xf numFmtId="0" fontId="8" fillId="35" borderId="98" xfId="0" applyFont="1" applyFill="1" applyBorder="1" applyAlignment="1">
      <alignment horizontal="center" vertical="center" wrapText="1"/>
    </xf>
    <xf numFmtId="0" fontId="7" fillId="35" borderId="88" xfId="0" applyFont="1" applyFill="1" applyBorder="1" applyAlignment="1">
      <alignment vertical="center"/>
    </xf>
    <xf numFmtId="0" fontId="2" fillId="34" borderId="5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0" fontId="7" fillId="35" borderId="84" xfId="0" applyFont="1" applyFill="1" applyBorder="1" applyAlignment="1">
      <alignment horizontal="left" vertical="center"/>
    </xf>
    <xf numFmtId="0" fontId="7" fillId="35" borderId="86" xfId="0" applyFont="1" applyFill="1" applyBorder="1" applyAlignment="1">
      <alignment horizontal="left" vertical="center"/>
    </xf>
    <xf numFmtId="0" fontId="8" fillId="35" borderId="84" xfId="0" applyFont="1" applyFill="1" applyBorder="1" applyAlignment="1">
      <alignment horizontal="center" vertical="center"/>
    </xf>
    <xf numFmtId="0" fontId="8" fillId="35" borderId="86" xfId="0" applyFont="1" applyFill="1" applyBorder="1" applyAlignment="1">
      <alignment horizontal="center" vertical="center"/>
    </xf>
    <xf numFmtId="0" fontId="7" fillId="35" borderId="104" xfId="0" applyFont="1" applyFill="1" applyBorder="1" applyAlignment="1">
      <alignment horizontal="left" vertical="center"/>
    </xf>
    <xf numFmtId="0" fontId="7" fillId="36" borderId="86" xfId="0" applyFont="1" applyFill="1" applyBorder="1" applyAlignment="1">
      <alignment horizontal="left" vertical="center"/>
    </xf>
    <xf numFmtId="0" fontId="7" fillId="37" borderId="84" xfId="0" applyFont="1" applyFill="1" applyBorder="1" applyAlignment="1">
      <alignment horizontal="left" vertical="center"/>
    </xf>
    <xf numFmtId="0" fontId="7" fillId="37" borderId="86" xfId="0" applyFont="1" applyFill="1" applyBorder="1" applyAlignment="1">
      <alignment horizontal="left" vertical="center"/>
    </xf>
    <xf numFmtId="0" fontId="7" fillId="44" borderId="86" xfId="0" applyFont="1" applyFill="1" applyBorder="1" applyAlignment="1">
      <alignment horizontal="left" vertical="center"/>
    </xf>
    <xf numFmtId="0" fontId="7" fillId="37" borderId="17" xfId="0" applyFont="1" applyFill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8" fontId="0" fillId="0" borderId="15" xfId="0" applyNumberFormat="1" applyFont="1" applyBorder="1" applyAlignment="1">
      <alignment vertical="center"/>
    </xf>
    <xf numFmtId="0" fontId="0" fillId="43" borderId="14" xfId="0" applyFont="1" applyFill="1" applyBorder="1" applyAlignment="1">
      <alignment horizontal="left" vertical="center"/>
    </xf>
    <xf numFmtId="0" fontId="3" fillId="43" borderId="14" xfId="0" applyFont="1" applyFill="1" applyBorder="1" applyAlignment="1">
      <alignment horizontal="center" vertical="center"/>
    </xf>
    <xf numFmtId="0" fontId="0" fillId="43" borderId="17" xfId="0" applyFont="1" applyFill="1" applyBorder="1" applyAlignment="1">
      <alignment horizontal="left" vertical="center"/>
    </xf>
    <xf numFmtId="0" fontId="0" fillId="43" borderId="17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34" borderId="105" xfId="0" applyFont="1" applyFill="1" applyBorder="1" applyAlignment="1">
      <alignment horizontal="left" vertical="center" wrapText="1"/>
    </xf>
    <xf numFmtId="0" fontId="0" fillId="34" borderId="106" xfId="0" applyFont="1" applyFill="1" applyBorder="1" applyAlignment="1">
      <alignment horizontal="left" vertical="center" wrapText="1"/>
    </xf>
    <xf numFmtId="0" fontId="3" fillId="34" borderId="106" xfId="0" applyFont="1" applyFill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2" fontId="24" fillId="0" borderId="106" xfId="0" applyNumberFormat="1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178" fontId="73" fillId="0" borderId="106" xfId="0" applyNumberFormat="1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2" fontId="24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0" fontId="0" fillId="43" borderId="69" xfId="0" applyFont="1" applyFill="1" applyBorder="1" applyAlignment="1">
      <alignment horizontal="left" vertical="center" wrapText="1"/>
    </xf>
    <xf numFmtId="0" fontId="0" fillId="43" borderId="18" xfId="0" applyFont="1" applyFill="1" applyBorder="1" applyAlignment="1">
      <alignment horizontal="left" vertical="center"/>
    </xf>
    <xf numFmtId="0" fontId="0" fillId="43" borderId="23" xfId="0" applyFont="1" applyFill="1" applyBorder="1" applyAlignment="1">
      <alignment horizontal="left" vertical="center"/>
    </xf>
    <xf numFmtId="0" fontId="0" fillId="43" borderId="23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/>
    </xf>
    <xf numFmtId="0" fontId="0" fillId="43" borderId="23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43" borderId="65" xfId="0" applyFont="1" applyFill="1" applyBorder="1" applyAlignment="1">
      <alignment horizontal="left" vertical="center" wrapText="1"/>
    </xf>
    <xf numFmtId="0" fontId="3" fillId="43" borderId="65" xfId="0" applyFont="1" applyFill="1" applyBorder="1" applyAlignment="1">
      <alignment horizontal="center" vertical="center"/>
    </xf>
    <xf numFmtId="0" fontId="0" fillId="43" borderId="79" xfId="0" applyFont="1" applyFill="1" applyBorder="1" applyAlignment="1">
      <alignment horizontal="left" vertical="center"/>
    </xf>
    <xf numFmtId="178" fontId="0" fillId="0" borderId="65" xfId="0" applyNumberFormat="1" applyFont="1" applyBorder="1" applyAlignment="1">
      <alignment vertical="center"/>
    </xf>
    <xf numFmtId="178" fontId="0" fillId="0" borderId="94" xfId="0" applyNumberFormat="1" applyFont="1" applyBorder="1" applyAlignment="1">
      <alignment vertical="center"/>
    </xf>
    <xf numFmtId="0" fontId="2" fillId="34" borderId="27" xfId="0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vertical="center"/>
    </xf>
    <xf numFmtId="2" fontId="0" fillId="34" borderId="27" xfId="0" applyNumberFormat="1" applyFont="1" applyFill="1" applyBorder="1" applyAlignment="1">
      <alignment vertical="center"/>
    </xf>
    <xf numFmtId="0" fontId="12" fillId="0" borderId="109" xfId="0" applyFont="1" applyBorder="1" applyAlignment="1">
      <alignment horizontal="center" wrapText="1"/>
    </xf>
    <xf numFmtId="0" fontId="12" fillId="0" borderId="110" xfId="0" applyFont="1" applyBorder="1" applyAlignment="1">
      <alignment horizont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114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Utak 2019'!A1" /><Relationship Id="rId3" Type="http://schemas.openxmlformats.org/officeDocument/2006/relationships/hyperlink" Target="#'Utak 2019'!A1" /><Relationship Id="rId4" Type="http://schemas.openxmlformats.org/officeDocument/2006/relationships/image" Target="../media/image2.png" /><Relationship Id="rId5" Type="http://schemas.openxmlformats.org/officeDocument/2006/relationships/hyperlink" Target="#'Utak 2019'!A1" /><Relationship Id="rId6" Type="http://schemas.openxmlformats.org/officeDocument/2006/relationships/hyperlink" Target="#'Utak 2019'!A1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hyperlink" Target="#'Utak 2019'!A1" /><Relationship Id="rId4" Type="http://schemas.openxmlformats.org/officeDocument/2006/relationships/hyperlink" Target="#'Utak 2019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E:\MUNKAK\ZOLDPONT\T&#233;rk&#233;pek\smtsz1_elemei\ksav.gif" TargetMode="External" /><Relationship Id="rId2" Type="http://schemas.openxmlformats.org/officeDocument/2006/relationships/image" Target="file://E:\MUNKAK\ZOLDPONT\T&#233;rk&#233;pek\smtsz1_elemei\kker.gif" TargetMode="External" /><Relationship Id="rId3" Type="http://schemas.openxmlformats.org/officeDocument/2006/relationships/image" Target="file://E:\MUNKAK\ZOLDPONT\T&#233;rk&#233;pek\smtsz1_elemei\knegy.gif" TargetMode="External" /><Relationship Id="rId4" Type="http://schemas.openxmlformats.org/officeDocument/2006/relationships/image" Target="../media/image4.png" /><Relationship Id="rId5" Type="http://schemas.openxmlformats.org/officeDocument/2006/relationships/hyperlink" Target="#K&#243;drendszer!B27" /><Relationship Id="rId6" Type="http://schemas.openxmlformats.org/officeDocument/2006/relationships/hyperlink" Target="#K&#243;drendszer!B27" /><Relationship Id="rId7" Type="http://schemas.openxmlformats.org/officeDocument/2006/relationships/image" Target="../media/image5.png" /><Relationship Id="rId8" Type="http://schemas.openxmlformats.org/officeDocument/2006/relationships/hyperlink" Target="#K&#243;drendszer!A1" /><Relationship Id="rId9" Type="http://schemas.openxmlformats.org/officeDocument/2006/relationships/hyperlink" Target="#K&#243;drendszer!A1" /><Relationship Id="rId10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64</xdr:row>
      <xdr:rowOff>28575</xdr:rowOff>
    </xdr:from>
    <xdr:to>
      <xdr:col>0</xdr:col>
      <xdr:colOff>295275</xdr:colOff>
      <xdr:row>64</xdr:row>
      <xdr:rowOff>171450</xdr:rowOff>
    </xdr:to>
    <xdr:pic>
      <xdr:nvPicPr>
        <xdr:cNvPr id="1" name="Kép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0111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79</xdr:row>
      <xdr:rowOff>38100</xdr:rowOff>
    </xdr:from>
    <xdr:to>
      <xdr:col>0</xdr:col>
      <xdr:colOff>323850</xdr:colOff>
      <xdr:row>79</xdr:row>
      <xdr:rowOff>180975</xdr:rowOff>
    </xdr:to>
    <xdr:pic>
      <xdr:nvPicPr>
        <xdr:cNvPr id="2" name="Kép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160210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103</xdr:row>
      <xdr:rowOff>47625</xdr:rowOff>
    </xdr:from>
    <xdr:to>
      <xdr:col>0</xdr:col>
      <xdr:colOff>371475</xdr:colOff>
      <xdr:row>103</xdr:row>
      <xdr:rowOff>190500</xdr:rowOff>
    </xdr:to>
    <xdr:pic>
      <xdr:nvPicPr>
        <xdr:cNvPr id="3" name="Kép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208311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104</xdr:row>
      <xdr:rowOff>38100</xdr:rowOff>
    </xdr:from>
    <xdr:to>
      <xdr:col>0</xdr:col>
      <xdr:colOff>352425</xdr:colOff>
      <xdr:row>104</xdr:row>
      <xdr:rowOff>180975</xdr:rowOff>
    </xdr:to>
    <xdr:pic>
      <xdr:nvPicPr>
        <xdr:cNvPr id="4" name="Kép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" y="210216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105</xdr:row>
      <xdr:rowOff>28575</xdr:rowOff>
    </xdr:from>
    <xdr:to>
      <xdr:col>0</xdr:col>
      <xdr:colOff>352425</xdr:colOff>
      <xdr:row>105</xdr:row>
      <xdr:rowOff>171450</xdr:rowOff>
    </xdr:to>
    <xdr:pic>
      <xdr:nvPicPr>
        <xdr:cNvPr id="5" name="Kép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212121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494</xdr:row>
      <xdr:rowOff>85725</xdr:rowOff>
    </xdr:from>
    <xdr:to>
      <xdr:col>0</xdr:col>
      <xdr:colOff>390525</xdr:colOff>
      <xdr:row>494</xdr:row>
      <xdr:rowOff>361950</xdr:rowOff>
    </xdr:to>
    <xdr:pic>
      <xdr:nvPicPr>
        <xdr:cNvPr id="1" name="Kép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0526850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495</xdr:row>
      <xdr:rowOff>38100</xdr:rowOff>
    </xdr:from>
    <xdr:to>
      <xdr:col>0</xdr:col>
      <xdr:colOff>390525</xdr:colOff>
      <xdr:row>495</xdr:row>
      <xdr:rowOff>180975</xdr:rowOff>
    </xdr:to>
    <xdr:pic>
      <xdr:nvPicPr>
        <xdr:cNvPr id="2" name="Kép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0888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496</xdr:row>
      <xdr:rowOff>47625</xdr:rowOff>
    </xdr:from>
    <xdr:to>
      <xdr:col>0</xdr:col>
      <xdr:colOff>390525</xdr:colOff>
      <xdr:row>496</xdr:row>
      <xdr:rowOff>190500</xdr:rowOff>
    </xdr:to>
    <xdr:pic>
      <xdr:nvPicPr>
        <xdr:cNvPr id="3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11078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464</xdr:row>
      <xdr:rowOff>38100</xdr:rowOff>
    </xdr:from>
    <xdr:to>
      <xdr:col>0</xdr:col>
      <xdr:colOff>295275</xdr:colOff>
      <xdr:row>464</xdr:row>
      <xdr:rowOff>180975</xdr:rowOff>
    </xdr:to>
    <xdr:pic>
      <xdr:nvPicPr>
        <xdr:cNvPr id="4" name="Kép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428797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1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7528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2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3943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3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1338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209550</xdr:colOff>
      <xdr:row>19</xdr:row>
      <xdr:rowOff>0</xdr:rowOff>
    </xdr:to>
    <xdr:pic>
      <xdr:nvPicPr>
        <xdr:cNvPr id="4" name="Picture 3" descr="E:\MUNKAK\ZOLDPONT\Térképek\smtsz1_elemei\ksav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81175" y="37528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209550</xdr:colOff>
      <xdr:row>20</xdr:row>
      <xdr:rowOff>0</xdr:rowOff>
    </xdr:to>
    <xdr:pic>
      <xdr:nvPicPr>
        <xdr:cNvPr id="5" name="Picture 2" descr="E:\MUNKAK\ZOLDPONT\Térképek\smtsz1_elemei\kker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781175" y="39433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209550</xdr:colOff>
      <xdr:row>21</xdr:row>
      <xdr:rowOff>0</xdr:rowOff>
    </xdr:to>
    <xdr:pic>
      <xdr:nvPicPr>
        <xdr:cNvPr id="6" name="Picture 1" descr="E:\MUNKAK\ZOLDPONT\Térképek\smtsz1_elemei\knegy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781175" y="413385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1143000</xdr:colOff>
      <xdr:row>26</xdr:row>
      <xdr:rowOff>38100</xdr:rowOff>
    </xdr:from>
    <xdr:to>
      <xdr:col>1</xdr:col>
      <xdr:colOff>1314450</xdr:colOff>
      <xdr:row>26</xdr:row>
      <xdr:rowOff>180975</xdr:rowOff>
    </xdr:to>
    <xdr:pic>
      <xdr:nvPicPr>
        <xdr:cNvPr id="7" name="Kép 1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24175" y="512445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27</xdr:row>
      <xdr:rowOff>47625</xdr:rowOff>
    </xdr:from>
    <xdr:to>
      <xdr:col>1</xdr:col>
      <xdr:colOff>1285875</xdr:colOff>
      <xdr:row>27</xdr:row>
      <xdr:rowOff>190500</xdr:rowOff>
    </xdr:to>
    <xdr:pic>
      <xdr:nvPicPr>
        <xdr:cNvPr id="8" name="Kép 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95600" y="53340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28</xdr:row>
      <xdr:rowOff>47625</xdr:rowOff>
    </xdr:from>
    <xdr:to>
      <xdr:col>1</xdr:col>
      <xdr:colOff>1304925</xdr:colOff>
      <xdr:row>28</xdr:row>
      <xdr:rowOff>190500</xdr:rowOff>
    </xdr:to>
    <xdr:pic>
      <xdr:nvPicPr>
        <xdr:cNvPr id="9" name="Kép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14650" y="553402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07"/>
  <sheetViews>
    <sheetView zoomScalePageLayoutView="0" workbookViewId="0" topLeftCell="A1">
      <pane ySplit="1" topLeftCell="A89" activePane="bottomLeft" state="frozen"/>
      <selection pane="topLeft" activeCell="A1" sqref="A1"/>
      <selection pane="bottomLeft" activeCell="A82" sqref="A82"/>
    </sheetView>
  </sheetViews>
  <sheetFormatPr defaultColWidth="9.00390625" defaultRowHeight="15.75"/>
  <cols>
    <col min="1" max="1" width="67.50390625" style="58" customWidth="1"/>
    <col min="2" max="2" width="10.125" style="35" bestFit="1" customWidth="1"/>
    <col min="3" max="3" width="9.75390625" style="60" customWidth="1"/>
    <col min="4" max="4" width="20.50390625" style="69" customWidth="1"/>
    <col min="5" max="6" width="20.50390625" style="72" customWidth="1"/>
    <col min="7" max="16384" width="9.00390625" style="59" customWidth="1"/>
  </cols>
  <sheetData>
    <row r="1" spans="1:6" s="25" customFormat="1" ht="15">
      <c r="A1" s="22"/>
      <c r="B1" s="23" t="s">
        <v>255</v>
      </c>
      <c r="C1" s="24" t="s">
        <v>256</v>
      </c>
      <c r="D1" s="66" t="s">
        <v>412</v>
      </c>
      <c r="E1" s="66" t="s">
        <v>447</v>
      </c>
      <c r="F1" s="66" t="s">
        <v>448</v>
      </c>
    </row>
    <row r="2" spans="1:126" s="37" customFormat="1" ht="15.75">
      <c r="A2" s="61" t="s">
        <v>257</v>
      </c>
      <c r="B2" s="38">
        <v>14001010</v>
      </c>
      <c r="C2" s="39">
        <f>+SUMIF('Utak részletesen 2020'!B:B,'Utak 2020'!B2,'Utak részletesen 2020'!I:I)</f>
        <v>103.91000000000001</v>
      </c>
      <c r="D2" s="67"/>
      <c r="E2" s="70" t="s">
        <v>524</v>
      </c>
      <c r="F2" s="70" t="s">
        <v>507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</row>
    <row r="3" spans="1:126" s="28" customFormat="1" ht="15.75">
      <c r="A3" s="62" t="s">
        <v>258</v>
      </c>
      <c r="B3" s="26">
        <v>14002120</v>
      </c>
      <c r="C3" s="27">
        <f>+SUMIF('Utak részletesen 2020'!B:B,'Utak 2020'!B3,'Utak részletesen 2020'!I:I)</f>
        <v>192.21000000000004</v>
      </c>
      <c r="D3" s="67"/>
      <c r="E3" s="70" t="s">
        <v>449</v>
      </c>
      <c r="F3" s="70" t="s">
        <v>510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</row>
    <row r="4" spans="1:126" s="37" customFormat="1" ht="15.75">
      <c r="A4" s="61" t="s">
        <v>706</v>
      </c>
      <c r="B4" s="38">
        <v>14003211</v>
      </c>
      <c r="C4" s="39">
        <f>+SUMIF('Utak részletesen 2020'!B:B,'Utak 2020'!B4,'Utak részletesen 2020'!I:I)</f>
        <v>15.329999999999998</v>
      </c>
      <c r="D4" s="67"/>
      <c r="E4" s="70" t="s">
        <v>486</v>
      </c>
      <c r="F4" s="70" t="s">
        <v>595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</row>
    <row r="5" spans="1:126" s="37" customFormat="1" ht="15.75">
      <c r="A5" s="61" t="s">
        <v>259</v>
      </c>
      <c r="B5" s="38">
        <v>14004211</v>
      </c>
      <c r="C5" s="39">
        <f>+SUMIF('Utak részletesen 2020'!B:B,'Utak 2020'!B5,'Utak részletesen 2020'!I:I)</f>
        <v>1.75</v>
      </c>
      <c r="D5" s="67" t="s">
        <v>416</v>
      </c>
      <c r="E5" s="70" t="s">
        <v>517</v>
      </c>
      <c r="F5" s="70" t="s">
        <v>516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</row>
    <row r="6" spans="1:126" s="37" customFormat="1" ht="15.75">
      <c r="A6" s="63" t="s">
        <v>264</v>
      </c>
      <c r="B6" s="38">
        <v>14005214</v>
      </c>
      <c r="C6" s="39">
        <f>+SUMIF('Utak részletesen 2020'!B:B,'Utak 2020'!B6,'Utak részletesen 2020'!I:I)</f>
        <v>2.5700000000000003</v>
      </c>
      <c r="D6" s="67" t="s">
        <v>146</v>
      </c>
      <c r="E6" s="70" t="s">
        <v>507</v>
      </c>
      <c r="F6" s="70" t="s">
        <v>506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</row>
    <row r="7" spans="1:126" s="28" customFormat="1" ht="15.75">
      <c r="A7" s="62" t="s">
        <v>695</v>
      </c>
      <c r="B7" s="26">
        <v>14006221</v>
      </c>
      <c r="C7" s="27">
        <f>+SUMIF('Utak részletesen 2020'!B:B,'Utak 2020'!B7,'Utak részletesen 2020'!I:I)</f>
        <v>8.93</v>
      </c>
      <c r="D7" s="67"/>
      <c r="E7" s="70" t="s">
        <v>494</v>
      </c>
      <c r="F7" s="70" t="s">
        <v>484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</row>
    <row r="8" spans="1:126" s="28" customFormat="1" ht="15.75">
      <c r="A8" s="62" t="s">
        <v>385</v>
      </c>
      <c r="B8" s="26">
        <v>14007220</v>
      </c>
      <c r="C8" s="27">
        <f>+SUMIF('Utak részletesen 2020'!B:B,'Utak 2020'!B8,'Utak részletesen 2020'!I:I)</f>
        <v>16.720000000000002</v>
      </c>
      <c r="D8" s="67"/>
      <c r="E8" s="70" t="s">
        <v>504</v>
      </c>
      <c r="F8" s="70" t="s">
        <v>505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</row>
    <row r="9" spans="1:126" s="31" customFormat="1" ht="15.75">
      <c r="A9" s="62" t="s">
        <v>696</v>
      </c>
      <c r="B9" s="29">
        <v>14008230</v>
      </c>
      <c r="C9" s="30">
        <f>+SUMIF('Utak részletesen 2020'!B:B,'Utak 2020'!B9,'Utak részletesen 2020'!I:I)</f>
        <v>23.79</v>
      </c>
      <c r="D9" s="67"/>
      <c r="E9" s="70" t="s">
        <v>485</v>
      </c>
      <c r="F9" s="70" t="s">
        <v>485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</row>
    <row r="10" spans="1:126" s="31" customFormat="1" ht="15.75">
      <c r="A10" s="62" t="s">
        <v>676</v>
      </c>
      <c r="B10" s="29">
        <v>14009230</v>
      </c>
      <c r="C10" s="30">
        <f>+SUMIF('Utak részletesen 2020'!B:B,'Utak 2020'!B10,'Utak részletesen 2020'!I:I)</f>
        <v>5.25</v>
      </c>
      <c r="D10" s="67"/>
      <c r="E10" s="70" t="s">
        <v>520</v>
      </c>
      <c r="F10" s="70" t="s">
        <v>521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</row>
    <row r="11" spans="1:126" s="31" customFormat="1" ht="15.75">
      <c r="A11" s="62" t="s">
        <v>423</v>
      </c>
      <c r="B11" s="29">
        <v>14010235</v>
      </c>
      <c r="C11" s="30">
        <f>+SUMIF('Utak részletesen 2020'!B:B,'Utak 2020'!B11,'Utak részletesen 2020'!I:I)</f>
        <v>7.12</v>
      </c>
      <c r="D11" s="67" t="s">
        <v>416</v>
      </c>
      <c r="E11" s="70" t="s">
        <v>498</v>
      </c>
      <c r="F11" s="70" t="s">
        <v>499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</row>
    <row r="12" spans="1:126" s="34" customFormat="1" ht="15.75">
      <c r="A12" s="62" t="s">
        <v>697</v>
      </c>
      <c r="B12" s="32">
        <v>14011240</v>
      </c>
      <c r="C12" s="33">
        <f>+SUMIF('Utak részletesen 2020'!B:B,'Utak 2020'!B12,'Utak részletesen 2020'!I:I)</f>
        <v>34.27</v>
      </c>
      <c r="D12" s="67"/>
      <c r="E12" s="70" t="s">
        <v>485</v>
      </c>
      <c r="F12" s="70" t="s">
        <v>518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</row>
    <row r="13" spans="1:126" s="34" customFormat="1" ht="15.75">
      <c r="A13" s="62" t="s">
        <v>260</v>
      </c>
      <c r="B13" s="32">
        <v>14012240</v>
      </c>
      <c r="C13" s="33">
        <f>+SUMIF('Utak részletesen 2020'!B:B,'Utak 2020'!B13,'Utak részletesen 2020'!I:I)</f>
        <v>32.67</v>
      </c>
      <c r="D13" s="67"/>
      <c r="E13" s="70" t="s">
        <v>497</v>
      </c>
      <c r="F13" s="70" t="s">
        <v>497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</row>
    <row r="14" spans="1:126" s="34" customFormat="1" ht="15.75">
      <c r="A14" s="62" t="s">
        <v>424</v>
      </c>
      <c r="B14" s="32">
        <v>14013242</v>
      </c>
      <c r="C14" s="33">
        <f>+SUMIF('Utak részletesen 2020'!B:B,'Utak 2020'!B14,'Utak részletesen 2020'!I:I)</f>
        <v>6.859999999999999</v>
      </c>
      <c r="D14" s="67"/>
      <c r="E14" s="70" t="s">
        <v>519</v>
      </c>
      <c r="F14" s="70" t="s">
        <v>518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</row>
    <row r="15" spans="1:126" s="34" customFormat="1" ht="15.75">
      <c r="A15" s="62" t="s">
        <v>261</v>
      </c>
      <c r="B15" s="32">
        <v>14014340</v>
      </c>
      <c r="C15" s="33">
        <f>+SUMIF('Utak részletesen 2020'!B:B,'Utak 2020'!B15,'Utak részletesen 2020'!I:I)</f>
        <v>6.860000000000001</v>
      </c>
      <c r="D15" s="67"/>
      <c r="E15" s="70" t="s">
        <v>522</v>
      </c>
      <c r="F15" s="70" t="s">
        <v>523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</row>
    <row r="16" spans="1:126" s="28" customFormat="1" ht="15.75">
      <c r="A16" s="133" t="s">
        <v>619</v>
      </c>
      <c r="B16" s="26">
        <v>14015421</v>
      </c>
      <c r="C16" s="27" t="s">
        <v>22</v>
      </c>
      <c r="D16" s="67"/>
      <c r="E16" s="70"/>
      <c r="F16" s="70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</row>
    <row r="17" spans="1:126" s="28" customFormat="1" ht="15.75">
      <c r="A17" s="62" t="s">
        <v>262</v>
      </c>
      <c r="B17" s="26">
        <v>14016221</v>
      </c>
      <c r="C17" s="27">
        <f>+SUMIF('Utak részletesen 2020'!B:B,'Utak 2020'!B17,'Utak részletesen 2020'!I:I)</f>
        <v>6.25</v>
      </c>
      <c r="D17" s="67" t="s">
        <v>677</v>
      </c>
      <c r="E17" s="70" t="s">
        <v>504</v>
      </c>
      <c r="F17" s="70" t="s">
        <v>503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</row>
    <row r="18" spans="1:126" s="28" customFormat="1" ht="15.75">
      <c r="A18" s="63" t="s">
        <v>798</v>
      </c>
      <c r="B18" s="26">
        <v>14017320</v>
      </c>
      <c r="C18" s="27">
        <f>+SUMIF('Utak részletesen 2020'!B:B,'Utak 2020'!B18,'Utak részletesen 2020'!I:I)</f>
        <v>7.18</v>
      </c>
      <c r="D18" s="67"/>
      <c r="E18" s="70" t="s">
        <v>525</v>
      </c>
      <c r="F18" s="70" t="s">
        <v>800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</row>
    <row r="19" spans="1:126" s="28" customFormat="1" ht="15.75">
      <c r="A19" s="63" t="s">
        <v>799</v>
      </c>
      <c r="B19" s="26">
        <v>14018421</v>
      </c>
      <c r="C19" s="27">
        <f>+SUMIF('Utak részletesen 2020'!B:B,'Utak 2020'!B19,'Utak részletesen 2020'!I:I)</f>
        <v>6.99</v>
      </c>
      <c r="D19" s="67"/>
      <c r="E19" s="70" t="s">
        <v>482</v>
      </c>
      <c r="F19" s="70" t="s">
        <v>483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</row>
    <row r="20" spans="1:126" s="28" customFormat="1" ht="15.75">
      <c r="A20" s="63" t="s">
        <v>263</v>
      </c>
      <c r="B20" s="26">
        <v>14019520</v>
      </c>
      <c r="C20" s="27">
        <f>+SUMIF('Utak részletesen 2020'!B:B,'Utak 2020'!B20,'Utak részletesen 2020'!I:I)</f>
        <v>12.04</v>
      </c>
      <c r="D20" s="67"/>
      <c r="E20" s="70" t="s">
        <v>526</v>
      </c>
      <c r="F20" s="70" t="s">
        <v>527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</row>
    <row r="21" spans="1:126" s="28" customFormat="1" ht="15.75">
      <c r="A21" s="63" t="s">
        <v>425</v>
      </c>
      <c r="B21" s="26">
        <v>14020222</v>
      </c>
      <c r="C21" s="27">
        <f>+SUMIF('Utak részletesen 2020'!B:B,'Utak 2020'!B21,'Utak részletesen 2020'!I:I)</f>
        <v>2.98</v>
      </c>
      <c r="D21" s="67" t="s">
        <v>416</v>
      </c>
      <c r="E21" s="70" t="s">
        <v>487</v>
      </c>
      <c r="F21" s="70" t="s">
        <v>488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</row>
    <row r="22" spans="1:126" s="28" customFormat="1" ht="15.75">
      <c r="A22" s="63" t="s">
        <v>265</v>
      </c>
      <c r="B22" s="26">
        <v>14021520</v>
      </c>
      <c r="C22" s="27">
        <f>+SUMIF('Utak részletesen 2020'!B:B,'Utak 2020'!B22,'Utak részletesen 2020'!I:I)</f>
        <v>2.59</v>
      </c>
      <c r="D22" s="67" t="s">
        <v>672</v>
      </c>
      <c r="E22" s="70" t="s">
        <v>528</v>
      </c>
      <c r="F22" s="70" t="s">
        <v>529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</row>
    <row r="23" spans="1:126" s="28" customFormat="1" ht="15.75">
      <c r="A23" s="63" t="s">
        <v>693</v>
      </c>
      <c r="B23" s="26">
        <v>14022523</v>
      </c>
      <c r="C23" s="27">
        <f>+SUMIF('Utak részletesen 2020'!B:B,'Utak 2020'!B23,'Utak részletesen 2020'!I:I)</f>
        <v>1.9300000000000002</v>
      </c>
      <c r="D23" s="67" t="s">
        <v>672</v>
      </c>
      <c r="E23" s="70" t="s">
        <v>530</v>
      </c>
      <c r="F23" s="70" t="s">
        <v>531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</row>
    <row r="24" spans="1:126" s="28" customFormat="1" ht="15.75">
      <c r="A24" s="133" t="s">
        <v>621</v>
      </c>
      <c r="B24" s="26">
        <v>14023524</v>
      </c>
      <c r="C24" s="27" t="s">
        <v>22</v>
      </c>
      <c r="D24" s="67"/>
      <c r="E24" s="70"/>
      <c r="F24" s="70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</row>
    <row r="25" spans="1:126" s="28" customFormat="1" ht="15.75">
      <c r="A25" s="62" t="s">
        <v>426</v>
      </c>
      <c r="B25" s="26">
        <v>14024425</v>
      </c>
      <c r="C25" s="27">
        <f>+SUMIF('Utak részletesen 2020'!B:B,'Utak 2020'!B25,'Utak részletesen 2020'!I:I)</f>
        <v>1.4</v>
      </c>
      <c r="D25" s="67" t="s">
        <v>413</v>
      </c>
      <c r="E25" s="70" t="s">
        <v>463</v>
      </c>
      <c r="F25" s="70" t="s">
        <v>462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</row>
    <row r="26" spans="1:126" s="28" customFormat="1" ht="15.75">
      <c r="A26" s="63" t="s">
        <v>386</v>
      </c>
      <c r="B26" s="26">
        <v>14025423</v>
      </c>
      <c r="C26" s="27">
        <f>+SUMIF('Utak részletesen 2020'!B:B,'Utak 2020'!B26,'Utak részletesen 2020'!I:I)</f>
        <v>2.92</v>
      </c>
      <c r="D26" s="67" t="s">
        <v>382</v>
      </c>
      <c r="E26" s="70" t="s">
        <v>458</v>
      </c>
      <c r="F26" s="70" t="s">
        <v>459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</row>
    <row r="27" spans="1:126" s="28" customFormat="1" ht="15.75">
      <c r="A27" s="63" t="s">
        <v>623</v>
      </c>
      <c r="B27" s="26">
        <v>14026424</v>
      </c>
      <c r="C27" s="27">
        <f>+SUMIF('Utak részletesen 2020'!B:B,'Utak 2020'!B27,'Utak részletesen 2020'!I:I)</f>
        <v>0.5</v>
      </c>
      <c r="D27" s="67" t="s">
        <v>414</v>
      </c>
      <c r="E27" s="70" t="s">
        <v>470</v>
      </c>
      <c r="F27" s="70" t="s">
        <v>471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</row>
    <row r="28" spans="1:126" s="28" customFormat="1" ht="15.75">
      <c r="A28" s="63" t="s">
        <v>785</v>
      </c>
      <c r="B28" s="26">
        <v>14027520</v>
      </c>
      <c r="C28" s="27">
        <f>+SUMIF('Utak részletesen 2020'!B:B,'Utak 2020'!B28,'Utak részletesen 2020'!I:I)</f>
        <v>12.15</v>
      </c>
      <c r="D28" s="67"/>
      <c r="E28" s="70" t="s">
        <v>532</v>
      </c>
      <c r="F28" s="70" t="s">
        <v>786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</row>
    <row r="29" spans="1:126" s="28" customFormat="1" ht="15.75">
      <c r="A29" s="133" t="s">
        <v>624</v>
      </c>
      <c r="B29" s="26">
        <v>14028523</v>
      </c>
      <c r="C29" s="27" t="s">
        <v>22</v>
      </c>
      <c r="D29" s="67"/>
      <c r="E29" s="70"/>
      <c r="F29" s="70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</row>
    <row r="30" spans="1:126" s="31" customFormat="1" ht="15.75">
      <c r="A30" s="63" t="s">
        <v>270</v>
      </c>
      <c r="B30" s="29">
        <v>14029530</v>
      </c>
      <c r="C30" s="30">
        <f>+SUMIF('Utak részletesen 2020'!B:B,'Utak 2020'!B30,'Utak részletesen 2020'!I:I)</f>
        <v>16.33</v>
      </c>
      <c r="D30" s="67"/>
      <c r="E30" s="70" t="s">
        <v>533</v>
      </c>
      <c r="F30" s="70" t="s">
        <v>534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</row>
    <row r="31" spans="1:126" s="34" customFormat="1" ht="15.75">
      <c r="A31" s="133" t="s">
        <v>626</v>
      </c>
      <c r="B31" s="32">
        <v>14030540</v>
      </c>
      <c r="C31" s="33" t="s">
        <v>22</v>
      </c>
      <c r="D31" s="67"/>
      <c r="E31" s="70"/>
      <c r="F31" s="70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</row>
    <row r="32" spans="1:126" s="34" customFormat="1" ht="15.75">
      <c r="A32" s="62" t="s">
        <v>297</v>
      </c>
      <c r="B32" s="32">
        <v>14031540</v>
      </c>
      <c r="C32" s="33">
        <f>+SUMIF('Utak részletesen 2020'!B:B,'Utak 2020'!B32,'Utak részletesen 2020'!I:I)</f>
        <v>22.499999999999996</v>
      </c>
      <c r="D32" s="67"/>
      <c r="E32" s="70" t="s">
        <v>535</v>
      </c>
      <c r="F32" s="70" t="s">
        <v>801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</row>
    <row r="33" spans="1:126" s="34" customFormat="1" ht="15.75">
      <c r="A33" s="62" t="s">
        <v>796</v>
      </c>
      <c r="B33" s="26">
        <v>14032523</v>
      </c>
      <c r="C33" s="27">
        <f>+SUMIF('Utak részletesen 2020'!B:B,'Utak 2020'!B33,'Utak részletesen 2020'!I:I)</f>
        <v>5.069999999999999</v>
      </c>
      <c r="D33" s="67" t="s">
        <v>678</v>
      </c>
      <c r="E33" s="70" t="s">
        <v>536</v>
      </c>
      <c r="F33" s="70" t="s">
        <v>537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</row>
    <row r="34" spans="1:126" s="28" customFormat="1" ht="15.75">
      <c r="A34" s="133" t="s">
        <v>699</v>
      </c>
      <c r="B34" s="26">
        <v>14033521</v>
      </c>
      <c r="C34" s="27" t="s">
        <v>22</v>
      </c>
      <c r="D34" s="67" t="s">
        <v>681</v>
      </c>
      <c r="E34" s="70"/>
      <c r="F34" s="70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</row>
    <row r="35" spans="1:126" s="31" customFormat="1" ht="15.75">
      <c r="A35" s="62" t="s">
        <v>422</v>
      </c>
      <c r="B35" s="29">
        <v>14034530</v>
      </c>
      <c r="C35" s="30">
        <f>+SUMIF('Utak részletesen 2020'!B:B,'Utak 2020'!B35,'Utak részletesen 2020'!I:I)</f>
        <v>9.83</v>
      </c>
      <c r="D35" s="67"/>
      <c r="E35" s="70" t="s">
        <v>538</v>
      </c>
      <c r="F35" s="70" t="s">
        <v>539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</row>
    <row r="36" spans="1:126" s="31" customFormat="1" ht="15.75">
      <c r="A36" s="62" t="s">
        <v>628</v>
      </c>
      <c r="B36" s="29">
        <v>14035430</v>
      </c>
      <c r="C36" s="30">
        <f>+SUMIF('Utak részletesen 2020'!B:B,'Utak 2020'!B36,'Utak részletesen 2020'!I:I)</f>
        <v>21.77</v>
      </c>
      <c r="D36" s="67"/>
      <c r="E36" s="70" t="s">
        <v>450</v>
      </c>
      <c r="F36" s="70" t="s">
        <v>656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</row>
    <row r="37" spans="1:126" s="34" customFormat="1" ht="15.75">
      <c r="A37" s="62" t="s">
        <v>271</v>
      </c>
      <c r="B37" s="32">
        <v>14036640</v>
      </c>
      <c r="C37" s="33">
        <f>+SUMIF('Utak részletesen 2020'!B:B,'Utak 2020'!B37,'Utak részletesen 2020'!I:I)</f>
        <v>30.369999999999997</v>
      </c>
      <c r="D37" s="67"/>
      <c r="E37" s="70" t="s">
        <v>540</v>
      </c>
      <c r="F37" s="70" t="s">
        <v>541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</row>
    <row r="38" spans="1:126" s="34" customFormat="1" ht="15.75">
      <c r="A38" s="62" t="s">
        <v>272</v>
      </c>
      <c r="B38" s="32">
        <v>14037540</v>
      </c>
      <c r="C38" s="33">
        <f>+SUMIF('Utak részletesen 2020'!B:B,'Utak 2020'!B38,'Utak részletesen 2020'!I:I)</f>
        <v>32.54</v>
      </c>
      <c r="D38" s="67"/>
      <c r="E38" s="70" t="s">
        <v>542</v>
      </c>
      <c r="F38" s="70" t="s">
        <v>543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</row>
    <row r="39" spans="1:126" s="34" customFormat="1" ht="15.75">
      <c r="A39" s="62" t="s">
        <v>273</v>
      </c>
      <c r="B39" s="32">
        <v>14038240</v>
      </c>
      <c r="C39" s="33">
        <f>+SUMIF('Utak részletesen 2020'!B:B,'Utak 2020'!B39,'Utak részletesen 2020'!I:I)</f>
        <v>15.71</v>
      </c>
      <c r="D39" s="67"/>
      <c r="E39" s="70" t="s">
        <v>502</v>
      </c>
      <c r="F39" s="70" t="s">
        <v>502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</row>
    <row r="40" spans="1:126" s="34" customFormat="1" ht="15.75">
      <c r="A40" s="62" t="s">
        <v>427</v>
      </c>
      <c r="B40" s="32">
        <v>14039243</v>
      </c>
      <c r="C40" s="33">
        <f>+SUMIF('Utak részletesen 2020'!B:B,'Utak 2020'!B40,'Utak részletesen 2020'!I:I)</f>
        <v>6.73</v>
      </c>
      <c r="D40" s="67" t="s">
        <v>679</v>
      </c>
      <c r="E40" s="70" t="s">
        <v>514</v>
      </c>
      <c r="F40" s="70" t="s">
        <v>515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</row>
    <row r="41" spans="1:126" s="28" customFormat="1" ht="15.75">
      <c r="A41" s="62" t="s">
        <v>284</v>
      </c>
      <c r="B41" s="26">
        <v>14040221</v>
      </c>
      <c r="C41" s="27">
        <f>+SUMIF('Utak részletesen 2020'!B:B,'Utak 2020'!B41,'Utak részletesen 2020'!I:I)</f>
        <v>3.06</v>
      </c>
      <c r="D41" s="67" t="s">
        <v>687</v>
      </c>
      <c r="E41" s="70" t="s">
        <v>509</v>
      </c>
      <c r="F41" s="70" t="s">
        <v>508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</row>
    <row r="42" spans="1:126" s="37" customFormat="1" ht="15.75">
      <c r="A42" s="61" t="s">
        <v>275</v>
      </c>
      <c r="B42" s="38">
        <v>14041211</v>
      </c>
      <c r="C42" s="39">
        <f>+SUMIF('Utak részletesen 2020'!B:B,'Utak 2020'!B42,'Utak részletesen 2020'!I:I)</f>
        <v>0.61</v>
      </c>
      <c r="D42" s="67"/>
      <c r="E42" s="70" t="s">
        <v>513</v>
      </c>
      <c r="F42" s="70" t="s">
        <v>512</v>
      </c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</row>
    <row r="43" spans="1:126" s="37" customFormat="1" ht="15.75">
      <c r="A43" s="62" t="s">
        <v>584</v>
      </c>
      <c r="B43" s="38">
        <v>14042212</v>
      </c>
      <c r="C43" s="39">
        <f>+SUMIF('Utak részletesen 2020'!B:B,'Utak 2020'!B43,'Utak részletesen 2020'!I:I)</f>
        <v>14.21</v>
      </c>
      <c r="D43" s="67"/>
      <c r="E43" s="70" t="s">
        <v>585</v>
      </c>
      <c r="F43" s="70" t="s">
        <v>518</v>
      </c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</row>
    <row r="44" spans="1:126" s="37" customFormat="1" ht="15.75">
      <c r="A44" s="62" t="s">
        <v>428</v>
      </c>
      <c r="B44" s="38">
        <v>14043212</v>
      </c>
      <c r="C44" s="39">
        <f>+SUMIF('Utak részletesen 2020'!B:B,'Utak 2020'!B44,'Utak részletesen 2020'!I:I)</f>
        <v>0.28</v>
      </c>
      <c r="D44" s="67" t="s">
        <v>416</v>
      </c>
      <c r="E44" s="70" t="s">
        <v>495</v>
      </c>
      <c r="F44" s="70" t="s">
        <v>496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</row>
    <row r="45" spans="1:126" s="31" customFormat="1" ht="15.75">
      <c r="A45" s="62" t="s">
        <v>429</v>
      </c>
      <c r="B45" s="29">
        <v>14044530</v>
      </c>
      <c r="C45" s="30">
        <f>+SUMIF('Utak részletesen 2020'!B:B,'Utak 2020'!B45,'Utak részletesen 2020'!I:I)</f>
        <v>14.91</v>
      </c>
      <c r="D45" s="67"/>
      <c r="E45" s="70" t="s">
        <v>544</v>
      </c>
      <c r="F45" s="70" t="s">
        <v>545</v>
      </c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</row>
    <row r="46" spans="1:126" s="31" customFormat="1" ht="15.75">
      <c r="A46" s="62" t="s">
        <v>629</v>
      </c>
      <c r="B46" s="29">
        <v>14045531</v>
      </c>
      <c r="C46" s="30">
        <f>+SUMIF('Utak részletesen 2020'!B:B,'Utak 2020'!B46,'Utak részletesen 2020'!I:I)</f>
        <v>4.68</v>
      </c>
      <c r="D46" s="67" t="s">
        <v>682</v>
      </c>
      <c r="E46" s="70" t="s">
        <v>689</v>
      </c>
      <c r="F46" s="70" t="s">
        <v>546</v>
      </c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</row>
    <row r="47" spans="1:126" s="34" customFormat="1" ht="15.75">
      <c r="A47" s="63" t="s">
        <v>430</v>
      </c>
      <c r="B47" s="32">
        <v>14046541</v>
      </c>
      <c r="C47" s="33">
        <f>+SUMIF('Utak részletesen 2020'!B:B,'Utak 2020'!B47,'Utak részletesen 2020'!I:I)</f>
        <v>17.08</v>
      </c>
      <c r="D47" s="67"/>
      <c r="E47" s="70" t="s">
        <v>547</v>
      </c>
      <c r="F47" s="70" t="s">
        <v>548</v>
      </c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</row>
    <row r="48" spans="1:126" s="34" customFormat="1" ht="15.75">
      <c r="A48" s="63" t="s">
        <v>700</v>
      </c>
      <c r="B48" s="32">
        <v>14047540</v>
      </c>
      <c r="C48" s="33">
        <f>+SUMIF('Utak részletesen 2020'!B:B,'Utak 2020'!B48,'Utak részletesen 2020'!I:I)</f>
        <v>7.37</v>
      </c>
      <c r="D48" s="67" t="s">
        <v>680</v>
      </c>
      <c r="E48" s="70" t="s">
        <v>465</v>
      </c>
      <c r="F48" s="70" t="s">
        <v>464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</row>
    <row r="49" spans="1:126" s="34" customFormat="1" ht="15.75">
      <c r="A49" s="62" t="s">
        <v>286</v>
      </c>
      <c r="B49" s="32">
        <v>14048540</v>
      </c>
      <c r="C49" s="33">
        <f>+SUMIF('Utak részletesen 2020'!B:B,'Utak 2020'!B49,'Utak részletesen 2020'!I:I)</f>
        <v>8.78</v>
      </c>
      <c r="D49" s="67" t="s">
        <v>688</v>
      </c>
      <c r="E49" s="70" t="s">
        <v>657</v>
      </c>
      <c r="F49" s="70" t="s">
        <v>466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</row>
    <row r="50" spans="1:126" s="31" customFormat="1" ht="15.75">
      <c r="A50" s="62" t="s">
        <v>311</v>
      </c>
      <c r="B50" s="29">
        <v>14049430</v>
      </c>
      <c r="C50" s="30">
        <f>+SUMIF('Utak részletesen 2020'!B:B,'Utak 2020'!B50,'Utak részletesen 2020'!I:I)</f>
        <v>27.729999999999997</v>
      </c>
      <c r="D50" s="67"/>
      <c r="E50" s="70" t="s">
        <v>481</v>
      </c>
      <c r="F50" s="70" t="s">
        <v>481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</row>
    <row r="51" spans="1:126" s="31" customFormat="1" ht="30.75">
      <c r="A51" s="62" t="s">
        <v>287</v>
      </c>
      <c r="B51" s="29">
        <v>14050330</v>
      </c>
      <c r="C51" s="30">
        <f>+SUMIF('Utak részletesen 2020'!B:B,'Utak 2020'!B51,'Utak részletesen 2020'!I:I)</f>
        <v>37.18999999999999</v>
      </c>
      <c r="D51" s="67"/>
      <c r="E51" s="70" t="s">
        <v>549</v>
      </c>
      <c r="F51" s="70" t="s">
        <v>550</v>
      </c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</row>
    <row r="52" spans="1:126" s="31" customFormat="1" ht="15.75">
      <c r="A52" s="62" t="s">
        <v>431</v>
      </c>
      <c r="B52" s="29">
        <v>14051331</v>
      </c>
      <c r="C52" s="30">
        <f>+SUMIF('Utak részletesen 2020'!B:B,'Utak 2020'!B52,'Utak részletesen 2020'!I:I)</f>
        <v>7.43</v>
      </c>
      <c r="D52" s="67" t="s">
        <v>417</v>
      </c>
      <c r="E52" s="70" t="s">
        <v>551</v>
      </c>
      <c r="F52" s="70" t="s">
        <v>552</v>
      </c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</row>
    <row r="53" spans="1:126" s="37" customFormat="1" ht="15.75">
      <c r="A53" s="133" t="s">
        <v>691</v>
      </c>
      <c r="B53" s="38">
        <v>14052211</v>
      </c>
      <c r="C53" s="39" t="s">
        <v>22</v>
      </c>
      <c r="D53" s="67"/>
      <c r="E53" s="70"/>
      <c r="F53" s="70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</row>
    <row r="54" spans="1:126" s="28" customFormat="1" ht="15.75">
      <c r="A54" s="134" t="s">
        <v>692</v>
      </c>
      <c r="B54" s="26">
        <v>14053320</v>
      </c>
      <c r="C54" s="27" t="s">
        <v>22</v>
      </c>
      <c r="D54" s="67"/>
      <c r="E54" s="70"/>
      <c r="F54" s="70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</row>
    <row r="55" spans="1:126" s="28" customFormat="1" ht="15.75">
      <c r="A55" s="134" t="s">
        <v>701</v>
      </c>
      <c r="B55" s="26">
        <v>14054520</v>
      </c>
      <c r="C55" s="27" t="s">
        <v>22</v>
      </c>
      <c r="D55" s="67"/>
      <c r="E55" s="70"/>
      <c r="F55" s="70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</row>
    <row r="56" spans="1:126" s="34" customFormat="1" ht="15.75">
      <c r="A56" s="62" t="s">
        <v>771</v>
      </c>
      <c r="B56" s="29">
        <v>14055533</v>
      </c>
      <c r="C56" s="30">
        <f>+SUMIF('Utak részletesen 2020'!B:B,'Utak 2020'!B56,'Utak részletesen 2020'!I:I)</f>
        <v>0.71</v>
      </c>
      <c r="D56" s="67" t="s">
        <v>675</v>
      </c>
      <c r="E56" s="70" t="s">
        <v>553</v>
      </c>
      <c r="F56" s="70" t="s">
        <v>554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</row>
    <row r="57" spans="1:126" s="34" customFormat="1" ht="15.75">
      <c r="A57" s="134" t="s">
        <v>747</v>
      </c>
      <c r="B57" s="32">
        <v>14056243</v>
      </c>
      <c r="C57" s="33" t="s">
        <v>22</v>
      </c>
      <c r="D57" s="67" t="s">
        <v>415</v>
      </c>
      <c r="E57" s="70"/>
      <c r="F57" s="70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</row>
    <row r="58" spans="1:126" s="28" customFormat="1" ht="15.75">
      <c r="A58" s="63" t="s">
        <v>432</v>
      </c>
      <c r="B58" s="26">
        <v>14057221</v>
      </c>
      <c r="C58" s="27">
        <f>+SUMIF('Utak részletesen 2020'!B:B,'Utak 2020'!B58,'Utak részletesen 2020'!I:I)</f>
        <v>6.109999999999999</v>
      </c>
      <c r="D58" s="67" t="s">
        <v>274</v>
      </c>
      <c r="E58" s="70" t="s">
        <v>510</v>
      </c>
      <c r="F58" s="70" t="s">
        <v>511</v>
      </c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</row>
    <row r="59" spans="1:126" s="31" customFormat="1" ht="15.75">
      <c r="A59" s="62" t="s">
        <v>630</v>
      </c>
      <c r="B59" s="29">
        <v>14058431</v>
      </c>
      <c r="C59" s="30">
        <f>+SUMIF('Utak részletesen 2020'!B:B,'Utak 2020'!B59,'Utak részletesen 2020'!I:I)</f>
        <v>8.870000000000001</v>
      </c>
      <c r="D59" s="67" t="s">
        <v>683</v>
      </c>
      <c r="E59" s="70" t="s">
        <v>658</v>
      </c>
      <c r="F59" s="70" t="s">
        <v>480</v>
      </c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</row>
    <row r="60" spans="1:126" s="127" customFormat="1" ht="15.75">
      <c r="A60" s="133" t="s">
        <v>702</v>
      </c>
      <c r="B60" s="44">
        <v>14059533</v>
      </c>
      <c r="C60" s="125" t="s">
        <v>22</v>
      </c>
      <c r="D60" s="67" t="s">
        <v>684</v>
      </c>
      <c r="E60" s="71"/>
      <c r="F60" s="71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</row>
    <row r="61" spans="1:126" s="127" customFormat="1" ht="15.75">
      <c r="A61" s="128" t="s">
        <v>703</v>
      </c>
      <c r="B61" s="44">
        <v>14060436</v>
      </c>
      <c r="C61" s="125">
        <f>+SUMIF('Utak részletesen 2020'!B:B,'Utak 2020'!B61,'Utak részletesen 2020'!I:I)</f>
        <v>0.79</v>
      </c>
      <c r="D61" s="68" t="s">
        <v>418</v>
      </c>
      <c r="E61" s="71" t="s">
        <v>453</v>
      </c>
      <c r="F61" s="71" t="s">
        <v>454</v>
      </c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</row>
    <row r="62" spans="1:126" s="127" customFormat="1" ht="15.75">
      <c r="A62" s="128" t="s">
        <v>433</v>
      </c>
      <c r="B62" s="44">
        <v>14061431</v>
      </c>
      <c r="C62" s="125">
        <f>+SUMIF('Utak részletesen 2020'!B:B,'Utak 2020'!B62,'Utak részletesen 2020'!I:I)</f>
        <v>4.23</v>
      </c>
      <c r="D62" s="68" t="s">
        <v>418</v>
      </c>
      <c r="E62" s="71" t="s">
        <v>453</v>
      </c>
      <c r="F62" s="71" t="s">
        <v>461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</row>
    <row r="63" spans="1:126" s="127" customFormat="1" ht="15.75">
      <c r="A63" s="128" t="s">
        <v>434</v>
      </c>
      <c r="B63" s="44">
        <v>14062435</v>
      </c>
      <c r="C63" s="125">
        <f>+SUMIF('Utak részletesen 2020'!B:B,'Utak 2020'!B63,'Utak részletesen 2020'!I:I)</f>
        <v>1.4</v>
      </c>
      <c r="D63" s="68" t="s">
        <v>418</v>
      </c>
      <c r="E63" s="71" t="s">
        <v>455</v>
      </c>
      <c r="F63" s="71" t="s">
        <v>456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</row>
    <row r="64" spans="1:126" s="131" customFormat="1" ht="15.75">
      <c r="A64" s="129" t="s">
        <v>740</v>
      </c>
      <c r="B64" s="45">
        <v>14063421</v>
      </c>
      <c r="C64" s="130">
        <f>+SUMIF('Utak részletesen 2020'!B:B,'Utak 2020'!B64,'Utak részletesen 2020'!I:I)</f>
        <v>12.07</v>
      </c>
      <c r="D64" s="67"/>
      <c r="E64" s="71" t="s">
        <v>460</v>
      </c>
      <c r="F64" s="71" t="s">
        <v>463</v>
      </c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</row>
    <row r="65" spans="1:126" s="127" customFormat="1" ht="15.75">
      <c r="A65" s="128" t="s">
        <v>812</v>
      </c>
      <c r="B65" s="44">
        <v>14064438</v>
      </c>
      <c r="C65" s="125">
        <f>+SUMIF('Utak részletesen 2020'!B:B,'Utak 2020'!B65,'Utak részletesen 2020'!I:I)</f>
        <v>2.07</v>
      </c>
      <c r="D65" s="68" t="s">
        <v>418</v>
      </c>
      <c r="E65" s="71" t="s">
        <v>451</v>
      </c>
      <c r="F65" s="71" t="s">
        <v>452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</row>
    <row r="66" spans="1:126" s="34" customFormat="1" ht="15.75">
      <c r="A66" s="62" t="s">
        <v>435</v>
      </c>
      <c r="B66" s="32">
        <v>14065442</v>
      </c>
      <c r="C66" s="33">
        <f>+SUMIF('Utak részletesen 2020'!B:B,'Utak 2020'!B66,'Utak részletesen 2020'!I:I)</f>
        <v>6.93</v>
      </c>
      <c r="D66" s="67" t="s">
        <v>382</v>
      </c>
      <c r="E66" s="70" t="s">
        <v>458</v>
      </c>
      <c r="F66" s="70" t="s">
        <v>457</v>
      </c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</row>
    <row r="67" spans="1:126" s="127" customFormat="1" ht="15.75">
      <c r="A67" s="128" t="s">
        <v>436</v>
      </c>
      <c r="B67" s="44">
        <v>14066531</v>
      </c>
      <c r="C67" s="125">
        <f>+SUMIF('Utak részletesen 2020'!B:B,'Utak 2020'!B67,'Utak részletesen 2020'!I:I)</f>
        <v>6.27</v>
      </c>
      <c r="D67" s="67" t="s">
        <v>675</v>
      </c>
      <c r="E67" s="71" t="s">
        <v>555</v>
      </c>
      <c r="F67" s="71" t="s">
        <v>467</v>
      </c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</row>
    <row r="68" spans="1:126" s="127" customFormat="1" ht="15.75">
      <c r="A68" s="128" t="s">
        <v>698</v>
      </c>
      <c r="B68" s="44">
        <v>14067535</v>
      </c>
      <c r="C68" s="125">
        <f>+SUMIF('Utak részletesen 2020'!B:B,'Utak 2020'!B68,'Utak részletesen 2020'!I:I)</f>
        <v>6.96</v>
      </c>
      <c r="D68" s="67"/>
      <c r="E68" s="71" t="s">
        <v>556</v>
      </c>
      <c r="F68" s="71" t="s">
        <v>557</v>
      </c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</row>
    <row r="69" spans="1:126" s="34" customFormat="1" ht="15.75">
      <c r="A69" s="62" t="s">
        <v>437</v>
      </c>
      <c r="B69" s="32">
        <v>14068445</v>
      </c>
      <c r="C69" s="33">
        <f>+SUMIF('Utak részletesen 2020'!B:B,'Utak 2020'!B69,'Utak részletesen 2020'!I:I)</f>
        <v>0.41</v>
      </c>
      <c r="D69" s="67" t="s">
        <v>419</v>
      </c>
      <c r="E69" s="70" t="s">
        <v>558</v>
      </c>
      <c r="F69" s="70" t="s">
        <v>559</v>
      </c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</row>
    <row r="70" spans="1:126" s="127" customFormat="1" ht="15.75">
      <c r="A70" s="128" t="s">
        <v>704</v>
      </c>
      <c r="B70" s="44">
        <v>14069234</v>
      </c>
      <c r="C70" s="125">
        <f>+SUMIF('Utak részletesen 2020'!B:B,'Utak 2020'!B70,'Utak részletesen 2020'!I:I)</f>
        <v>4.25</v>
      </c>
      <c r="D70" s="67"/>
      <c r="E70" s="71" t="s">
        <v>500</v>
      </c>
      <c r="F70" s="71" t="s">
        <v>501</v>
      </c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</row>
    <row r="71" spans="1:126" s="34" customFormat="1" ht="15.75">
      <c r="A71" s="62" t="s">
        <v>808</v>
      </c>
      <c r="B71" s="32">
        <v>14070440</v>
      </c>
      <c r="C71" s="33">
        <f>+SUMIF('Utak részletesen 2020'!B:B,'Utak 2020'!B71,'Utak részletesen 2020'!I:I)</f>
        <v>50.96</v>
      </c>
      <c r="D71" s="67"/>
      <c r="E71" s="70" t="s">
        <v>806</v>
      </c>
      <c r="F71" s="70" t="s">
        <v>807</v>
      </c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</row>
    <row r="72" spans="1:126" s="34" customFormat="1" ht="15.75">
      <c r="A72" s="133" t="s">
        <v>809</v>
      </c>
      <c r="B72" s="32">
        <v>14071444</v>
      </c>
      <c r="C72" s="33" t="s">
        <v>22</v>
      </c>
      <c r="D72" s="67" t="s">
        <v>420</v>
      </c>
      <c r="E72" s="70"/>
      <c r="F72" s="70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</row>
    <row r="73" spans="1:126" s="131" customFormat="1" ht="15.75">
      <c r="A73" s="133" t="s">
        <v>810</v>
      </c>
      <c r="B73" s="45">
        <v>14072421</v>
      </c>
      <c r="C73" s="27" t="s">
        <v>22</v>
      </c>
      <c r="D73" s="67" t="s">
        <v>685</v>
      </c>
      <c r="E73" s="71"/>
      <c r="F73" s="71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</row>
    <row r="74" spans="1:126" s="34" customFormat="1" ht="15.75">
      <c r="A74" s="62" t="s">
        <v>438</v>
      </c>
      <c r="B74" s="32">
        <v>14073441</v>
      </c>
      <c r="C74" s="33">
        <f>+SUMIF('Utak részletesen 2020'!B:B,'Utak 2020'!B74,'Utak részletesen 2020'!I:I)</f>
        <v>2.28</v>
      </c>
      <c r="D74" s="67" t="s">
        <v>686</v>
      </c>
      <c r="E74" s="70" t="s">
        <v>479</v>
      </c>
      <c r="F74" s="70" t="s">
        <v>478</v>
      </c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</row>
    <row r="75" spans="1:126" s="28" customFormat="1" ht="15.75">
      <c r="A75" s="63" t="s">
        <v>439</v>
      </c>
      <c r="B75" s="26">
        <v>14074423</v>
      </c>
      <c r="C75" s="27">
        <f>+SUMIF('Utak részletesen 2020'!B:B,'Utak 2020'!B75,'Utak részletesen 2020'!I:I)</f>
        <v>0.2</v>
      </c>
      <c r="D75" s="67" t="s">
        <v>421</v>
      </c>
      <c r="E75" s="70" t="s">
        <v>477</v>
      </c>
      <c r="F75" s="70" t="s">
        <v>476</v>
      </c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</row>
    <row r="76" spans="1:126" s="34" customFormat="1" ht="15.75">
      <c r="A76" s="133" t="s">
        <v>811</v>
      </c>
      <c r="B76" s="32">
        <v>14075441</v>
      </c>
      <c r="C76" s="33" t="s">
        <v>22</v>
      </c>
      <c r="D76" s="67" t="s">
        <v>421</v>
      </c>
      <c r="E76" s="70"/>
      <c r="F76" s="70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</row>
    <row r="77" spans="1:126" s="34" customFormat="1" ht="15.75">
      <c r="A77" s="62" t="s">
        <v>816</v>
      </c>
      <c r="B77" s="26">
        <v>14076424</v>
      </c>
      <c r="C77" s="27">
        <f>+SUMIF('Utak részletesen 2020'!B:B,'Utak 2020'!B77,'Utak részletesen 2020'!I:I)</f>
        <v>1.56</v>
      </c>
      <c r="D77" s="67" t="s">
        <v>45</v>
      </c>
      <c r="E77" s="70" t="s">
        <v>475</v>
      </c>
      <c r="F77" s="70" t="s">
        <v>815</v>
      </c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</row>
    <row r="78" spans="1:126" s="34" customFormat="1" ht="15.75">
      <c r="A78" s="62" t="s">
        <v>817</v>
      </c>
      <c r="B78" s="26">
        <v>14077423</v>
      </c>
      <c r="C78" s="27">
        <f>+SUMIF('Utak részletesen 2020'!B:B,'Utak 2020'!B78,'Utak részletesen 2020'!I:I)</f>
        <v>4.38</v>
      </c>
      <c r="D78" s="67" t="s">
        <v>45</v>
      </c>
      <c r="E78" s="70" t="s">
        <v>469</v>
      </c>
      <c r="F78" s="70" t="s">
        <v>474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</row>
    <row r="79" spans="1:126" s="34" customFormat="1" ht="15.75">
      <c r="A79" s="62" t="s">
        <v>818</v>
      </c>
      <c r="B79" s="26">
        <v>14078424</v>
      </c>
      <c r="C79" s="27">
        <f>+SUMIF('Utak részletesen 2020'!B:B,'Utak 2020'!B79,'Utak részletesen 2020'!I:I)</f>
        <v>0.7</v>
      </c>
      <c r="D79" s="67" t="s">
        <v>414</v>
      </c>
      <c r="E79" s="70" t="s">
        <v>473</v>
      </c>
      <c r="F79" s="70" t="s">
        <v>472</v>
      </c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</row>
    <row r="80" spans="1:126" s="34" customFormat="1" ht="15.75">
      <c r="A80" s="62" t="s">
        <v>819</v>
      </c>
      <c r="B80" s="32">
        <v>14079449</v>
      </c>
      <c r="C80" s="33">
        <f>+SUMIF('Utak részletesen 2020'!B:B,'Utak 2020'!B80,'Utak részletesen 2020'!I:I)</f>
        <v>0.28</v>
      </c>
      <c r="D80" s="67" t="s">
        <v>414</v>
      </c>
      <c r="E80" s="70" t="s">
        <v>468</v>
      </c>
      <c r="F80" s="70" t="s">
        <v>820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</row>
    <row r="81" spans="1:126" s="28" customFormat="1" ht="15.75">
      <c r="A81" s="63" t="s">
        <v>411</v>
      </c>
      <c r="B81" s="26">
        <v>14080620</v>
      </c>
      <c r="C81" s="27">
        <f>+SUMIF('Utak részletesen 2020'!B:B,'Utak 2020'!B81,'Utak részletesen 2020'!I:I)</f>
        <v>4.17</v>
      </c>
      <c r="D81" s="67" t="s">
        <v>201</v>
      </c>
      <c r="E81" s="70" t="s">
        <v>560</v>
      </c>
      <c r="F81" s="70" t="s">
        <v>561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</row>
    <row r="82" spans="1:126" ht="15.75">
      <c r="A82" s="63" t="s">
        <v>490</v>
      </c>
      <c r="B82" s="26">
        <v>14081224</v>
      </c>
      <c r="C82" s="27">
        <f>+SUMIF('Utak részletesen 2020'!B:B,'Utak 2020'!B82,'Utak részletesen 2020'!I:I)</f>
        <v>0.11</v>
      </c>
      <c r="D82" s="67" t="s">
        <v>491</v>
      </c>
      <c r="E82" s="70" t="s">
        <v>659</v>
      </c>
      <c r="F82" s="70" t="s">
        <v>493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</row>
    <row r="83" spans="1:126" ht="15.75">
      <c r="A83" s="133" t="s">
        <v>821</v>
      </c>
      <c r="B83" s="32">
        <v>14082545</v>
      </c>
      <c r="C83" s="33" t="s">
        <v>22</v>
      </c>
      <c r="D83" s="67" t="s">
        <v>296</v>
      </c>
      <c r="E83" s="70"/>
      <c r="F83" s="70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</row>
    <row r="84" spans="1:126" ht="15.75">
      <c r="A84" s="62" t="s">
        <v>588</v>
      </c>
      <c r="B84" s="32">
        <v>14083643</v>
      </c>
      <c r="C84" s="33">
        <f>+SUMIF('Utak részletesen 2020'!B:B,'Utak 2020'!B84,'Utak részletesen 2020'!I:I)</f>
        <v>0.84</v>
      </c>
      <c r="D84" s="67" t="s">
        <v>201</v>
      </c>
      <c r="E84" s="70" t="s">
        <v>660</v>
      </c>
      <c r="F84" s="70" t="s">
        <v>661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</row>
    <row r="85" spans="1:126" ht="15.75">
      <c r="A85" s="62" t="s">
        <v>589</v>
      </c>
      <c r="B85" s="32">
        <v>14084641</v>
      </c>
      <c r="C85" s="33">
        <f>+SUMIF('Utak részletesen 2020'!B:B,'Utak 2020'!B85,'Utak részletesen 2020'!I:I)</f>
        <v>1.38</v>
      </c>
      <c r="D85" s="67" t="s">
        <v>201</v>
      </c>
      <c r="E85" s="70" t="s">
        <v>591</v>
      </c>
      <c r="F85" s="70" t="s">
        <v>590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</row>
    <row r="86" spans="1:126" ht="15.75">
      <c r="A86" s="133" t="s">
        <v>735</v>
      </c>
      <c r="B86" s="26">
        <v>14085426</v>
      </c>
      <c r="C86" s="27" t="s">
        <v>22</v>
      </c>
      <c r="D86" s="67" t="s">
        <v>418</v>
      </c>
      <c r="E86" s="70"/>
      <c r="F86" s="70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</row>
    <row r="87" spans="1:126" ht="15.75">
      <c r="A87" s="133" t="s">
        <v>690</v>
      </c>
      <c r="B87" s="38">
        <v>14086211</v>
      </c>
      <c r="C87" s="39" t="s">
        <v>22</v>
      </c>
      <c r="D87" s="67" t="s">
        <v>415</v>
      </c>
      <c r="E87" s="70"/>
      <c r="F87" s="70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</row>
    <row r="88" spans="1:126" s="37" customFormat="1" ht="15.75">
      <c r="A88" s="63" t="s">
        <v>599</v>
      </c>
      <c r="B88" s="38">
        <v>14087214</v>
      </c>
      <c r="C88" s="39">
        <f>+SUMIF('Utak részletesen 2020'!B:B,'Utak 2020'!B88,'Utak részletesen 2020'!I:I)</f>
        <v>0.4</v>
      </c>
      <c r="D88" s="67" t="s">
        <v>605</v>
      </c>
      <c r="E88" s="70" t="s">
        <v>604</v>
      </c>
      <c r="F88" s="70" t="s">
        <v>606</v>
      </c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</row>
    <row r="89" spans="1:126" s="37" customFormat="1" ht="15.75">
      <c r="A89" s="61" t="s">
        <v>603</v>
      </c>
      <c r="B89" s="38">
        <v>14088211</v>
      </c>
      <c r="C89" s="39">
        <f>+SUMIF('Utak részletesen 2020'!B:B,'Utak 2020'!B89,'Utak részletesen 2020'!I:I)</f>
        <v>6.85</v>
      </c>
      <c r="D89" s="67" t="s">
        <v>415</v>
      </c>
      <c r="E89" s="70" t="s">
        <v>607</v>
      </c>
      <c r="F89" s="70" t="s">
        <v>608</v>
      </c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</row>
    <row r="90" spans="1:126" s="34" customFormat="1" ht="15.75">
      <c r="A90" s="62" t="s">
        <v>637</v>
      </c>
      <c r="B90" s="32">
        <v>14089443</v>
      </c>
      <c r="C90" s="33">
        <f>+SUMIF('Utak részletesen 2020'!B:B,'Utak 2020'!B90,'Utak részletesen 2020'!I:I)</f>
        <v>0.73</v>
      </c>
      <c r="D90" s="67" t="s">
        <v>638</v>
      </c>
      <c r="E90" s="70" t="s">
        <v>662</v>
      </c>
      <c r="F90" s="70" t="s">
        <v>663</v>
      </c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</row>
    <row r="91" spans="1:126" s="34" customFormat="1" ht="15.75">
      <c r="A91" s="62" t="s">
        <v>639</v>
      </c>
      <c r="B91" s="32">
        <v>14090441</v>
      </c>
      <c r="C91" s="33">
        <f>+SUMIF('Utak részletesen 2020'!B:B,'Utak 2020'!B91,'Utak részletesen 2020'!I:I)</f>
        <v>0.64</v>
      </c>
      <c r="D91" s="67" t="s">
        <v>638</v>
      </c>
      <c r="E91" s="70" t="s">
        <v>664</v>
      </c>
      <c r="F91" s="70" t="s">
        <v>665</v>
      </c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</row>
    <row r="92" spans="1:126" s="37" customFormat="1" ht="15.75">
      <c r="A92" s="62" t="s">
        <v>647</v>
      </c>
      <c r="B92" s="32">
        <v>14091441</v>
      </c>
      <c r="C92" s="33">
        <f>+SUMIF('Utak részletesen 2020'!B:B,'Utak 2020'!B92,'Utak részletesen 2020'!I:I)</f>
        <v>0.43</v>
      </c>
      <c r="D92" s="67" t="s">
        <v>646</v>
      </c>
      <c r="E92" s="70" t="s">
        <v>666</v>
      </c>
      <c r="F92" s="70" t="s">
        <v>667</v>
      </c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</row>
    <row r="93" spans="1:126" s="37" customFormat="1" ht="15.75">
      <c r="A93" s="133" t="s">
        <v>822</v>
      </c>
      <c r="B93" s="32">
        <v>14092441</v>
      </c>
      <c r="C93" s="33" t="s">
        <v>22</v>
      </c>
      <c r="D93" s="67" t="s">
        <v>414</v>
      </c>
      <c r="E93" s="70"/>
      <c r="F93" s="70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</row>
    <row r="94" spans="1:126" ht="15.75">
      <c r="A94" s="128" t="s">
        <v>694</v>
      </c>
      <c r="B94" s="26">
        <v>14093620</v>
      </c>
      <c r="C94" s="27">
        <f>+SUMIF('Utak részletesen 2020'!B:B,'Utak 2020'!B94,'Utak részletesen 2020'!I:I)</f>
        <v>2.93</v>
      </c>
      <c r="D94" s="67" t="s">
        <v>650</v>
      </c>
      <c r="E94" s="70" t="s">
        <v>668</v>
      </c>
      <c r="F94" s="70" t="s">
        <v>669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</row>
    <row r="95" spans="1:126" s="37" customFormat="1" ht="15.75">
      <c r="A95" s="62" t="s">
        <v>653</v>
      </c>
      <c r="B95" s="38">
        <v>14094213</v>
      </c>
      <c r="C95" s="39">
        <f>+SUMIF('Utak részletesen 2020'!B:B,'Utak 2020'!B95,'Utak részletesen 2020'!I:I)</f>
        <v>3.26</v>
      </c>
      <c r="D95" s="67" t="s">
        <v>491</v>
      </c>
      <c r="E95" s="70" t="s">
        <v>654</v>
      </c>
      <c r="F95" s="70" t="s">
        <v>655</v>
      </c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</row>
    <row r="96" spans="1:126" s="131" customFormat="1" ht="15.75">
      <c r="A96" s="129" t="s">
        <v>671</v>
      </c>
      <c r="B96" s="45">
        <v>14095521</v>
      </c>
      <c r="C96" s="130">
        <f>+SUMIF('Utak részletesen 2020'!B:B,'Utak 2020'!B96,'Utak részletesen 2020'!I:I)</f>
        <v>1.23</v>
      </c>
      <c r="D96" s="68" t="s">
        <v>672</v>
      </c>
      <c r="E96" s="71" t="s">
        <v>674</v>
      </c>
      <c r="F96" s="71" t="s">
        <v>673</v>
      </c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</row>
    <row r="97" spans="1:126" s="127" customFormat="1" ht="15.75">
      <c r="A97" s="62" t="s">
        <v>714</v>
      </c>
      <c r="B97" s="44">
        <v>14096433</v>
      </c>
      <c r="C97" s="125">
        <f>+SUMIF('Utak részletesen 2020'!B:B,'Utak 2020'!B97,'Utak részletesen 2020'!I:I)</f>
        <v>5.09</v>
      </c>
      <c r="D97" s="68"/>
      <c r="E97" s="71" t="s">
        <v>716</v>
      </c>
      <c r="F97" s="71" t="s">
        <v>715</v>
      </c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</row>
    <row r="98" spans="1:126" s="37" customFormat="1" ht="15.75">
      <c r="A98" s="62" t="s">
        <v>722</v>
      </c>
      <c r="B98" s="38">
        <v>14097213</v>
      </c>
      <c r="C98" s="39">
        <f>+SUMIF('Utak részletesen 2020'!B:B,'Utak 2020'!B98,'Utak részletesen 2020'!I:I)</f>
        <v>1.25</v>
      </c>
      <c r="D98" s="67" t="s">
        <v>687</v>
      </c>
      <c r="E98" s="70" t="s">
        <v>723</v>
      </c>
      <c r="F98" s="70" t="s">
        <v>724</v>
      </c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</row>
    <row r="99" spans="1:126" s="37" customFormat="1" ht="15.75">
      <c r="A99" s="63" t="s">
        <v>726</v>
      </c>
      <c r="B99" s="38">
        <v>14098214</v>
      </c>
      <c r="C99" s="39">
        <f>+SUMIF('Utak részletesen 2020'!B:B,'Utak 2020'!B99,'Utak részletesen 2020'!I:I)</f>
        <v>1.95</v>
      </c>
      <c r="D99" s="67" t="s">
        <v>687</v>
      </c>
      <c r="E99" s="70" t="s">
        <v>728</v>
      </c>
      <c r="F99" s="70" t="s">
        <v>727</v>
      </c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</row>
    <row r="100" spans="1:126" s="37" customFormat="1" ht="15.75">
      <c r="A100" s="62" t="s">
        <v>732</v>
      </c>
      <c r="B100" s="32">
        <v>14099242</v>
      </c>
      <c r="C100" s="33">
        <f>+SUMIF('Utak részletesen 2020'!B:B,'Utak 2020'!B100,'Utak részletesen 2020'!I:I)</f>
        <v>7.87</v>
      </c>
      <c r="D100" s="67"/>
      <c r="E100" s="70" t="s">
        <v>734</v>
      </c>
      <c r="F100" s="70" t="s">
        <v>733</v>
      </c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</row>
    <row r="101" spans="1:126" s="37" customFormat="1" ht="15.75">
      <c r="A101" s="62" t="s">
        <v>795</v>
      </c>
      <c r="B101" s="32">
        <v>14100545</v>
      </c>
      <c r="C101" s="33">
        <f>+SUMIF('Utak részletesen 2020'!B:B,'Utak 2020'!B101,'Utak részletesen 2020'!I:I)</f>
        <v>2.5300000000000002</v>
      </c>
      <c r="D101" s="67" t="s">
        <v>823</v>
      </c>
      <c r="E101" s="70" t="s">
        <v>824</v>
      </c>
      <c r="F101" s="70" t="s">
        <v>825</v>
      </c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</row>
    <row r="102" spans="1:126" s="37" customFormat="1" ht="15.75">
      <c r="A102" s="62" t="s">
        <v>778</v>
      </c>
      <c r="B102" s="45">
        <v>14101422</v>
      </c>
      <c r="C102" s="130">
        <f>+SUMIF('Utak részletesen 2020'!B:B,'Utak 2020'!B102,'Utak részletesen 2020'!I:I)</f>
        <v>0.57</v>
      </c>
      <c r="D102" s="67" t="s">
        <v>416</v>
      </c>
      <c r="E102" s="70" t="s">
        <v>779</v>
      </c>
      <c r="F102" s="70" t="s">
        <v>780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</row>
    <row r="103" spans="1:126" ht="15.75">
      <c r="A103" s="63" t="s">
        <v>828</v>
      </c>
      <c r="B103" s="32">
        <v>14102641</v>
      </c>
      <c r="C103" s="33">
        <f>+SUMIF('Utak részletesen 2020'!B:B,'Utak 2020'!B103,'Utak részletesen 2020'!I:I)</f>
        <v>1.52</v>
      </c>
      <c r="D103" s="67" t="s">
        <v>829</v>
      </c>
      <c r="E103" s="70" t="s">
        <v>830</v>
      </c>
      <c r="F103" s="70" t="s">
        <v>831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</row>
    <row r="104" spans="1:6" ht="15.75">
      <c r="A104" s="63" t="s">
        <v>853</v>
      </c>
      <c r="B104" s="38" t="s">
        <v>849</v>
      </c>
      <c r="C104" s="39">
        <f>+SUMIF('Utak részletesen 2020'!B:B,'Utak 2020'!B104,'Utak részletesen 2020'!I:I)</f>
        <v>0.29</v>
      </c>
      <c r="D104" s="69" t="s">
        <v>836</v>
      </c>
      <c r="E104" s="72" t="s">
        <v>837</v>
      </c>
      <c r="F104" s="72" t="s">
        <v>838</v>
      </c>
    </row>
    <row r="105" spans="1:6" ht="15.75">
      <c r="A105" s="63" t="s">
        <v>854</v>
      </c>
      <c r="B105" s="38" t="s">
        <v>850</v>
      </c>
      <c r="C105" s="39">
        <f>+SUMIF('Utak részletesen 2020'!B:B,'Utak 2020'!B105,'Utak részletesen 2020'!I:I)</f>
        <v>0.25</v>
      </c>
      <c r="D105" s="69" t="s">
        <v>840</v>
      </c>
      <c r="E105" s="72" t="s">
        <v>841</v>
      </c>
      <c r="F105" s="72" t="s">
        <v>842</v>
      </c>
    </row>
    <row r="106" spans="1:6" ht="15.75">
      <c r="A106" s="63" t="s">
        <v>855</v>
      </c>
      <c r="B106" s="38" t="s">
        <v>851</v>
      </c>
      <c r="C106" s="39">
        <f>+SUMIF('Utak részletesen 2020'!B:B,'Utak 2020'!B106,'Utak részletesen 2020'!I:I)</f>
        <v>0.11</v>
      </c>
      <c r="D106" s="69" t="s">
        <v>845</v>
      </c>
      <c r="E106" s="72" t="s">
        <v>846</v>
      </c>
      <c r="F106" s="72" t="s">
        <v>847</v>
      </c>
    </row>
    <row r="107" ht="15">
      <c r="C107" s="132">
        <f>SUBTOTAL(9,C2:C106)</f>
        <v>985.1800000000002</v>
      </c>
    </row>
  </sheetData>
  <sheetProtection/>
  <autoFilter ref="A1:F102"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2"/>
  <headerFooter alignWithMargins="0">
    <oddFooter>&amp;R&amp;10&amp;P</oddFooter>
  </headerFooter>
  <rowBreaks count="2" manualBreakCount="2">
    <brk id="2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97"/>
  <sheetViews>
    <sheetView tabSelected="1" zoomScalePageLayoutView="0" workbookViewId="0" topLeftCell="A1">
      <pane xSplit="1" ySplit="2" topLeftCell="B4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68" sqref="C468"/>
    </sheetView>
  </sheetViews>
  <sheetFormatPr defaultColWidth="9.00390625" defaultRowHeight="15.75"/>
  <cols>
    <col min="1" max="1" width="10.125" style="74" bestFit="1" customWidth="1"/>
    <col min="2" max="2" width="9.625" style="74" bestFit="1" customWidth="1"/>
    <col min="3" max="3" width="14.375" style="74" customWidth="1"/>
    <col min="4" max="4" width="26.00390625" style="74" customWidth="1"/>
    <col min="5" max="5" width="26.00390625" style="73" customWidth="1"/>
    <col min="6" max="6" width="16.00390625" style="73" customWidth="1"/>
    <col min="7" max="7" width="13.75390625" style="2" customWidth="1"/>
    <col min="8" max="8" width="15.625" style="3" bestFit="1" customWidth="1"/>
    <col min="9" max="9" width="8.00390625" style="89" customWidth="1"/>
    <col min="10" max="10" width="13.375" style="74" customWidth="1"/>
    <col min="11" max="11" width="12.75390625" style="74" customWidth="1"/>
    <col min="12" max="12" width="10.25390625" style="116" bestFit="1" customWidth="1"/>
    <col min="13" max="13" width="12.625" style="144" customWidth="1"/>
    <col min="14" max="14" width="9.875" style="75" bestFit="1" customWidth="1"/>
    <col min="15" max="16384" width="9.00390625" style="74" customWidth="1"/>
  </cols>
  <sheetData>
    <row r="1" spans="3:13" s="157" customFormat="1" ht="19.5" customHeight="1">
      <c r="C1" s="599"/>
      <c r="H1" s="158"/>
      <c r="I1" s="170">
        <f>SUBTOTAL(9,I3:I955)</f>
        <v>985.1800000000003</v>
      </c>
      <c r="J1" s="164">
        <f>SUBTOTAL(9,J3:J955)</f>
        <v>17617</v>
      </c>
      <c r="K1" s="164">
        <f>SUBTOTAL(9,K3:K955)</f>
        <v>15151</v>
      </c>
      <c r="L1" s="161"/>
      <c r="M1" s="162"/>
    </row>
    <row r="2" spans="1:14" s="157" customFormat="1" ht="31.5" customHeight="1">
      <c r="A2" s="451" t="s">
        <v>751</v>
      </c>
      <c r="B2" s="451" t="s">
        <v>255</v>
      </c>
      <c r="C2" s="600" t="s">
        <v>757</v>
      </c>
      <c r="D2" s="157" t="s">
        <v>447</v>
      </c>
      <c r="E2" s="157" t="s">
        <v>448</v>
      </c>
      <c r="F2" s="157" t="s">
        <v>755</v>
      </c>
      <c r="G2" s="157" t="s">
        <v>754</v>
      </c>
      <c r="H2" s="158" t="s">
        <v>764</v>
      </c>
      <c r="I2" s="159" t="s">
        <v>256</v>
      </c>
      <c r="J2" s="160" t="s">
        <v>765</v>
      </c>
      <c r="K2" s="160" t="s">
        <v>766</v>
      </c>
      <c r="L2" s="161" t="s">
        <v>753</v>
      </c>
      <c r="M2" s="162" t="s">
        <v>752</v>
      </c>
      <c r="N2" s="163" t="s">
        <v>366</v>
      </c>
    </row>
    <row r="3" spans="1:14" s="76" customFormat="1" ht="15.75">
      <c r="A3" s="466" t="s">
        <v>0</v>
      </c>
      <c r="B3" s="480">
        <v>14001010</v>
      </c>
      <c r="C3" s="467" t="s">
        <v>1</v>
      </c>
      <c r="D3" s="402" t="s">
        <v>2</v>
      </c>
      <c r="E3" s="4" t="s">
        <v>3</v>
      </c>
      <c r="F3" s="5">
        <v>115</v>
      </c>
      <c r="G3" s="5">
        <v>120</v>
      </c>
      <c r="H3" s="6"/>
      <c r="I3" s="46">
        <v>0.74</v>
      </c>
      <c r="J3" s="137">
        <v>8</v>
      </c>
      <c r="K3" s="137">
        <v>7</v>
      </c>
      <c r="L3" s="117">
        <v>2015</v>
      </c>
      <c r="M3" s="145" t="s">
        <v>768</v>
      </c>
      <c r="N3" s="77">
        <v>42431</v>
      </c>
    </row>
    <row r="4" spans="1:14" s="76" customFormat="1" ht="15.75">
      <c r="A4" s="468" t="s">
        <v>0</v>
      </c>
      <c r="B4" s="477">
        <v>14001010</v>
      </c>
      <c r="C4" s="469" t="s">
        <v>1</v>
      </c>
      <c r="D4" s="402" t="s">
        <v>3</v>
      </c>
      <c r="E4" s="4" t="s">
        <v>4</v>
      </c>
      <c r="F4" s="5">
        <v>120</v>
      </c>
      <c r="G4" s="5">
        <v>125</v>
      </c>
      <c r="H4" s="6"/>
      <c r="I4" s="46">
        <v>3.95</v>
      </c>
      <c r="J4" s="137">
        <v>21</v>
      </c>
      <c r="K4" s="137">
        <v>15</v>
      </c>
      <c r="L4" s="117">
        <v>2015</v>
      </c>
      <c r="M4" s="145" t="s">
        <v>768</v>
      </c>
      <c r="N4" s="77">
        <v>42431</v>
      </c>
    </row>
    <row r="5" spans="1:14" s="76" customFormat="1" ht="15.75">
      <c r="A5" s="468" t="s">
        <v>0</v>
      </c>
      <c r="B5" s="477">
        <v>14001010</v>
      </c>
      <c r="C5" s="469" t="s">
        <v>1</v>
      </c>
      <c r="D5" s="402" t="s">
        <v>4</v>
      </c>
      <c r="E5" s="4" t="s">
        <v>5</v>
      </c>
      <c r="F5" s="5">
        <v>125</v>
      </c>
      <c r="G5" s="5">
        <v>120</v>
      </c>
      <c r="H5" s="6"/>
      <c r="I5" s="46">
        <v>4.47</v>
      </c>
      <c r="J5" s="137">
        <v>23</v>
      </c>
      <c r="K5" s="137">
        <v>24</v>
      </c>
      <c r="L5" s="117">
        <v>2015</v>
      </c>
      <c r="M5" s="145" t="s">
        <v>768</v>
      </c>
      <c r="N5" s="77">
        <v>42431</v>
      </c>
    </row>
    <row r="6" spans="1:14" s="76" customFormat="1" ht="15.75">
      <c r="A6" s="468" t="s">
        <v>0</v>
      </c>
      <c r="B6" s="477">
        <v>14001010</v>
      </c>
      <c r="C6" s="469" t="s">
        <v>1</v>
      </c>
      <c r="D6" s="402" t="s">
        <v>5</v>
      </c>
      <c r="E6" s="4" t="s">
        <v>6</v>
      </c>
      <c r="F6" s="5">
        <v>120</v>
      </c>
      <c r="G6" s="5">
        <v>135</v>
      </c>
      <c r="H6" s="6"/>
      <c r="I6" s="46">
        <v>3.62</v>
      </c>
      <c r="J6" s="137">
        <v>35</v>
      </c>
      <c r="K6" s="137">
        <v>21</v>
      </c>
      <c r="L6" s="117">
        <v>2015</v>
      </c>
      <c r="M6" s="145" t="s">
        <v>768</v>
      </c>
      <c r="N6" s="77">
        <v>42431</v>
      </c>
    </row>
    <row r="7" spans="1:14" s="76" customFormat="1" ht="15.75">
      <c r="A7" s="468" t="s">
        <v>0</v>
      </c>
      <c r="B7" s="477">
        <v>14001010</v>
      </c>
      <c r="C7" s="469" t="s">
        <v>1</v>
      </c>
      <c r="D7" s="402" t="s">
        <v>6</v>
      </c>
      <c r="E7" s="4" t="s">
        <v>7</v>
      </c>
      <c r="F7" s="5">
        <v>135</v>
      </c>
      <c r="G7" s="5">
        <v>169</v>
      </c>
      <c r="H7" s="7" t="s">
        <v>19</v>
      </c>
      <c r="I7" s="46">
        <v>6.42</v>
      </c>
      <c r="J7" s="137">
        <v>79</v>
      </c>
      <c r="K7" s="137">
        <v>46</v>
      </c>
      <c r="L7" s="117">
        <v>2015</v>
      </c>
      <c r="M7" s="145" t="s">
        <v>768</v>
      </c>
      <c r="N7" s="77">
        <v>42431</v>
      </c>
    </row>
    <row r="8" spans="1:14" s="76" customFormat="1" ht="15.75">
      <c r="A8" s="468" t="s">
        <v>0</v>
      </c>
      <c r="B8" s="477">
        <v>14001010</v>
      </c>
      <c r="C8" s="469" t="s">
        <v>1</v>
      </c>
      <c r="D8" s="402" t="s">
        <v>7</v>
      </c>
      <c r="E8" s="4" t="s">
        <v>340</v>
      </c>
      <c r="F8" s="5">
        <v>169</v>
      </c>
      <c r="G8" s="5">
        <v>135</v>
      </c>
      <c r="H8" s="6" t="s">
        <v>17</v>
      </c>
      <c r="I8" s="46">
        <v>2.81</v>
      </c>
      <c r="J8" s="137">
        <v>13</v>
      </c>
      <c r="K8" s="137">
        <v>46</v>
      </c>
      <c r="L8" s="117">
        <v>2015</v>
      </c>
      <c r="M8" s="145" t="s">
        <v>768</v>
      </c>
      <c r="N8" s="77">
        <v>42431</v>
      </c>
    </row>
    <row r="9" spans="1:14" s="76" customFormat="1" ht="15.75">
      <c r="A9" s="468" t="s">
        <v>0</v>
      </c>
      <c r="B9" s="477">
        <v>14001010</v>
      </c>
      <c r="C9" s="469" t="s">
        <v>1</v>
      </c>
      <c r="D9" s="402" t="s">
        <v>340</v>
      </c>
      <c r="E9" s="4" t="s">
        <v>341</v>
      </c>
      <c r="F9" s="5">
        <v>135</v>
      </c>
      <c r="G9" s="8">
        <v>135</v>
      </c>
      <c r="H9" s="6" t="s">
        <v>367</v>
      </c>
      <c r="I9" s="46">
        <v>8.76</v>
      </c>
      <c r="J9" s="137">
        <v>94</v>
      </c>
      <c r="K9" s="137">
        <v>92</v>
      </c>
      <c r="L9" s="117">
        <v>2015</v>
      </c>
      <c r="M9" s="145" t="s">
        <v>768</v>
      </c>
      <c r="N9" s="103">
        <v>41162</v>
      </c>
    </row>
    <row r="10" spans="1:14" s="76" customFormat="1" ht="15.75">
      <c r="A10" s="468" t="s">
        <v>0</v>
      </c>
      <c r="B10" s="477">
        <v>14001010</v>
      </c>
      <c r="C10" s="469" t="s">
        <v>1</v>
      </c>
      <c r="D10" s="402" t="s">
        <v>341</v>
      </c>
      <c r="E10" s="4" t="s">
        <v>78</v>
      </c>
      <c r="F10" s="8">
        <v>135</v>
      </c>
      <c r="G10" s="8">
        <v>140</v>
      </c>
      <c r="H10" s="6" t="s">
        <v>77</v>
      </c>
      <c r="I10" s="46">
        <v>3.52</v>
      </c>
      <c r="J10" s="137">
        <v>28</v>
      </c>
      <c r="K10" s="137">
        <v>22</v>
      </c>
      <c r="L10" s="117">
        <v>2015</v>
      </c>
      <c r="M10" s="145" t="s">
        <v>768</v>
      </c>
      <c r="N10" s="103">
        <v>41162</v>
      </c>
    </row>
    <row r="11" spans="1:14" s="76" customFormat="1" ht="15.75">
      <c r="A11" s="468" t="s">
        <v>0</v>
      </c>
      <c r="B11" s="477">
        <v>14001010</v>
      </c>
      <c r="C11" s="469" t="s">
        <v>1</v>
      </c>
      <c r="D11" s="402" t="s">
        <v>78</v>
      </c>
      <c r="E11" s="4" t="s">
        <v>368</v>
      </c>
      <c r="F11" s="8">
        <v>140</v>
      </c>
      <c r="G11" s="8">
        <v>150</v>
      </c>
      <c r="H11" s="6"/>
      <c r="I11" s="46">
        <v>6.25</v>
      </c>
      <c r="J11" s="137">
        <v>47</v>
      </c>
      <c r="K11" s="137">
        <v>41</v>
      </c>
      <c r="L11" s="117">
        <v>2015</v>
      </c>
      <c r="M11" s="145" t="s">
        <v>768</v>
      </c>
      <c r="N11" s="77">
        <v>42432</v>
      </c>
    </row>
    <row r="12" spans="1:14" s="76" customFormat="1" ht="15.75">
      <c r="A12" s="468" t="s">
        <v>0</v>
      </c>
      <c r="B12" s="477">
        <v>14001010</v>
      </c>
      <c r="C12" s="469" t="s">
        <v>1</v>
      </c>
      <c r="D12" s="402" t="s">
        <v>368</v>
      </c>
      <c r="E12" s="4" t="s">
        <v>79</v>
      </c>
      <c r="F12" s="8">
        <v>150</v>
      </c>
      <c r="G12" s="8">
        <v>165</v>
      </c>
      <c r="H12" s="6"/>
      <c r="I12" s="46">
        <v>3.57</v>
      </c>
      <c r="J12" s="137">
        <v>38</v>
      </c>
      <c r="K12" s="137">
        <v>23</v>
      </c>
      <c r="L12" s="117">
        <v>2015</v>
      </c>
      <c r="M12" s="145" t="s">
        <v>768</v>
      </c>
      <c r="N12" s="77">
        <v>42432</v>
      </c>
    </row>
    <row r="13" spans="1:14" s="76" customFormat="1" ht="15.75">
      <c r="A13" s="468" t="s">
        <v>0</v>
      </c>
      <c r="B13" s="477">
        <v>14001010</v>
      </c>
      <c r="C13" s="469" t="s">
        <v>1</v>
      </c>
      <c r="D13" s="402" t="s">
        <v>79</v>
      </c>
      <c r="E13" s="4" t="s">
        <v>80</v>
      </c>
      <c r="F13" s="8">
        <v>165</v>
      </c>
      <c r="G13" s="8">
        <v>165</v>
      </c>
      <c r="H13" s="6"/>
      <c r="I13" s="47">
        <v>6.06</v>
      </c>
      <c r="J13" s="137">
        <v>43</v>
      </c>
      <c r="K13" s="137">
        <v>43</v>
      </c>
      <c r="L13" s="117">
        <v>2015</v>
      </c>
      <c r="M13" s="145" t="s">
        <v>768</v>
      </c>
      <c r="N13" s="77">
        <v>42432</v>
      </c>
    </row>
    <row r="14" spans="1:14" s="76" customFormat="1" ht="15.75">
      <c r="A14" s="468" t="s">
        <v>0</v>
      </c>
      <c r="B14" s="477">
        <v>14001010</v>
      </c>
      <c r="C14" s="469" t="s">
        <v>1</v>
      </c>
      <c r="D14" s="402" t="s">
        <v>80</v>
      </c>
      <c r="E14" s="4" t="s">
        <v>81</v>
      </c>
      <c r="F14" s="8">
        <v>165</v>
      </c>
      <c r="G14" s="8">
        <v>140</v>
      </c>
      <c r="H14" s="6"/>
      <c r="I14" s="46">
        <v>8.23</v>
      </c>
      <c r="J14" s="137">
        <v>45</v>
      </c>
      <c r="K14" s="137">
        <v>70</v>
      </c>
      <c r="L14" s="117">
        <v>2015</v>
      </c>
      <c r="M14" s="145" t="s">
        <v>768</v>
      </c>
      <c r="N14" s="103">
        <v>41162</v>
      </c>
    </row>
    <row r="15" spans="1:14" s="76" customFormat="1" ht="15.75">
      <c r="A15" s="468" t="s">
        <v>0</v>
      </c>
      <c r="B15" s="477">
        <v>14001010</v>
      </c>
      <c r="C15" s="469" t="s">
        <v>1</v>
      </c>
      <c r="D15" s="402" t="s">
        <v>81</v>
      </c>
      <c r="E15" s="4" t="s">
        <v>8</v>
      </c>
      <c r="F15" s="8">
        <v>140</v>
      </c>
      <c r="G15" s="8">
        <v>145</v>
      </c>
      <c r="H15" s="6"/>
      <c r="I15" s="46">
        <v>2.07</v>
      </c>
      <c r="J15" s="137">
        <v>12</v>
      </c>
      <c r="K15" s="137">
        <v>10</v>
      </c>
      <c r="L15" s="117">
        <v>2015</v>
      </c>
      <c r="M15" s="145" t="s">
        <v>768</v>
      </c>
      <c r="N15" s="103">
        <v>41162</v>
      </c>
    </row>
    <row r="16" spans="1:14" s="76" customFormat="1" ht="15.75">
      <c r="A16" s="468" t="s">
        <v>0</v>
      </c>
      <c r="B16" s="477">
        <v>14001010</v>
      </c>
      <c r="C16" s="469" t="s">
        <v>1</v>
      </c>
      <c r="D16" s="402" t="s">
        <v>8</v>
      </c>
      <c r="E16" s="4" t="s">
        <v>9</v>
      </c>
      <c r="F16" s="8">
        <v>145</v>
      </c>
      <c r="G16" s="8">
        <v>200</v>
      </c>
      <c r="H16" s="7" t="s">
        <v>609</v>
      </c>
      <c r="I16" s="46">
        <v>1.96</v>
      </c>
      <c r="J16" s="137">
        <v>64</v>
      </c>
      <c r="K16" s="137">
        <v>6</v>
      </c>
      <c r="L16" s="117">
        <v>2015</v>
      </c>
      <c r="M16" s="145" t="s">
        <v>768</v>
      </c>
      <c r="N16" s="103">
        <v>41162</v>
      </c>
    </row>
    <row r="17" spans="1:14" s="76" customFormat="1" ht="15.75">
      <c r="A17" s="468" t="s">
        <v>0</v>
      </c>
      <c r="B17" s="477">
        <v>14001010</v>
      </c>
      <c r="C17" s="469" t="s">
        <v>1</v>
      </c>
      <c r="D17" s="402" t="s">
        <v>9</v>
      </c>
      <c r="E17" s="4" t="s">
        <v>82</v>
      </c>
      <c r="F17" s="8">
        <v>200</v>
      </c>
      <c r="G17" s="8">
        <v>155</v>
      </c>
      <c r="H17" s="7" t="s">
        <v>19</v>
      </c>
      <c r="I17" s="46">
        <v>3.73</v>
      </c>
      <c r="J17" s="137">
        <v>25</v>
      </c>
      <c r="K17" s="137">
        <v>72</v>
      </c>
      <c r="L17" s="117">
        <v>2015</v>
      </c>
      <c r="M17" s="145" t="s">
        <v>768</v>
      </c>
      <c r="N17" s="103">
        <v>41162</v>
      </c>
    </row>
    <row r="18" spans="1:14" s="76" customFormat="1" ht="15.75">
      <c r="A18" s="468" t="s">
        <v>0</v>
      </c>
      <c r="B18" s="477">
        <v>14001010</v>
      </c>
      <c r="C18" s="469" t="s">
        <v>1</v>
      </c>
      <c r="D18" s="402" t="s">
        <v>82</v>
      </c>
      <c r="E18" s="4" t="s">
        <v>83</v>
      </c>
      <c r="F18" s="8">
        <v>155</v>
      </c>
      <c r="G18" s="8">
        <v>205</v>
      </c>
      <c r="H18" s="7"/>
      <c r="I18" s="46">
        <v>1.21</v>
      </c>
      <c r="J18" s="137">
        <v>50</v>
      </c>
      <c r="K18" s="137">
        <v>0</v>
      </c>
      <c r="L18" s="117">
        <v>2019</v>
      </c>
      <c r="M18" s="145" t="s">
        <v>748</v>
      </c>
      <c r="N18" s="103">
        <v>41163</v>
      </c>
    </row>
    <row r="19" spans="1:14" s="76" customFormat="1" ht="15.75">
      <c r="A19" s="468" t="s">
        <v>0</v>
      </c>
      <c r="B19" s="477">
        <v>14001010</v>
      </c>
      <c r="C19" s="469" t="s">
        <v>1</v>
      </c>
      <c r="D19" s="402" t="s">
        <v>83</v>
      </c>
      <c r="E19" s="4" t="s">
        <v>84</v>
      </c>
      <c r="F19" s="8">
        <v>205</v>
      </c>
      <c r="G19" s="8">
        <v>217</v>
      </c>
      <c r="H19" s="7" t="s">
        <v>27</v>
      </c>
      <c r="I19" s="46">
        <v>0.87</v>
      </c>
      <c r="J19" s="137">
        <v>17</v>
      </c>
      <c r="K19" s="137">
        <v>4</v>
      </c>
      <c r="L19" s="117">
        <v>2019</v>
      </c>
      <c r="M19" s="145" t="s">
        <v>748</v>
      </c>
      <c r="N19" s="103">
        <v>41163</v>
      </c>
    </row>
    <row r="20" spans="1:14" s="76" customFormat="1" ht="15.75">
      <c r="A20" s="468" t="s">
        <v>0</v>
      </c>
      <c r="B20" s="477">
        <v>14001010</v>
      </c>
      <c r="C20" s="469" t="s">
        <v>1</v>
      </c>
      <c r="D20" s="402" t="s">
        <v>84</v>
      </c>
      <c r="E20" s="4" t="s">
        <v>10</v>
      </c>
      <c r="F20" s="8">
        <v>217</v>
      </c>
      <c r="G20" s="8">
        <v>169</v>
      </c>
      <c r="H20" s="7" t="s">
        <v>27</v>
      </c>
      <c r="I20" s="46">
        <v>1.97</v>
      </c>
      <c r="J20" s="137">
        <v>15</v>
      </c>
      <c r="K20" s="137">
        <v>65</v>
      </c>
      <c r="L20" s="117">
        <v>2019</v>
      </c>
      <c r="M20" s="145" t="s">
        <v>748</v>
      </c>
      <c r="N20" s="103">
        <v>41639</v>
      </c>
    </row>
    <row r="21" spans="1:14" s="76" customFormat="1" ht="15.75">
      <c r="A21" s="468" t="s">
        <v>0</v>
      </c>
      <c r="B21" s="477">
        <v>14001010</v>
      </c>
      <c r="C21" s="469" t="s">
        <v>1</v>
      </c>
      <c r="D21" s="402" t="s">
        <v>10</v>
      </c>
      <c r="E21" s="4" t="s">
        <v>11</v>
      </c>
      <c r="F21" s="8">
        <v>169</v>
      </c>
      <c r="G21" s="8">
        <v>240</v>
      </c>
      <c r="H21" s="7" t="s">
        <v>23</v>
      </c>
      <c r="I21" s="46">
        <v>1.26</v>
      </c>
      <c r="J21" s="137">
        <v>72</v>
      </c>
      <c r="K21" s="137">
        <v>1</v>
      </c>
      <c r="L21" s="117">
        <v>2019</v>
      </c>
      <c r="M21" s="145" t="s">
        <v>748</v>
      </c>
      <c r="N21" s="103">
        <v>41163</v>
      </c>
    </row>
    <row r="22" spans="1:14" s="76" customFormat="1" ht="15.75">
      <c r="A22" s="468" t="s">
        <v>0</v>
      </c>
      <c r="B22" s="477">
        <v>14001010</v>
      </c>
      <c r="C22" s="469" t="s">
        <v>1</v>
      </c>
      <c r="D22" s="402" t="s">
        <v>11</v>
      </c>
      <c r="E22" s="78" t="s">
        <v>85</v>
      </c>
      <c r="F22" s="8">
        <v>240</v>
      </c>
      <c r="G22" s="8">
        <v>240</v>
      </c>
      <c r="H22" s="7" t="s">
        <v>28</v>
      </c>
      <c r="I22" s="46">
        <v>0.52</v>
      </c>
      <c r="J22" s="137">
        <v>8</v>
      </c>
      <c r="K22" s="137">
        <v>8</v>
      </c>
      <c r="L22" s="117">
        <v>2019</v>
      </c>
      <c r="M22" s="145" t="s">
        <v>748</v>
      </c>
      <c r="N22" s="103">
        <v>41163</v>
      </c>
    </row>
    <row r="23" spans="1:14" s="76" customFormat="1" ht="15.75">
      <c r="A23" s="468" t="s">
        <v>0</v>
      </c>
      <c r="B23" s="477">
        <v>14001010</v>
      </c>
      <c r="C23" s="469" t="s">
        <v>1</v>
      </c>
      <c r="D23" s="403" t="s">
        <v>85</v>
      </c>
      <c r="E23" s="4" t="s">
        <v>86</v>
      </c>
      <c r="F23" s="8">
        <v>240</v>
      </c>
      <c r="G23" s="8">
        <v>177</v>
      </c>
      <c r="H23" s="7" t="s">
        <v>27</v>
      </c>
      <c r="I23" s="46">
        <v>1.65</v>
      </c>
      <c r="J23" s="137">
        <v>9</v>
      </c>
      <c r="K23" s="137">
        <v>70</v>
      </c>
      <c r="L23" s="117">
        <v>2018</v>
      </c>
      <c r="M23" s="145" t="s">
        <v>748</v>
      </c>
      <c r="N23" s="103">
        <v>41163</v>
      </c>
    </row>
    <row r="24" spans="1:14" s="76" customFormat="1" ht="15.75">
      <c r="A24" s="468" t="s">
        <v>0</v>
      </c>
      <c r="B24" s="477">
        <v>14001010</v>
      </c>
      <c r="C24" s="469" t="s">
        <v>1</v>
      </c>
      <c r="D24" s="402" t="s">
        <v>86</v>
      </c>
      <c r="E24" s="4" t="s">
        <v>12</v>
      </c>
      <c r="F24" s="8">
        <v>177</v>
      </c>
      <c r="G24" s="8">
        <v>169</v>
      </c>
      <c r="H24" s="7" t="s">
        <v>440</v>
      </c>
      <c r="I24" s="46">
        <v>1.16</v>
      </c>
      <c r="J24" s="137">
        <v>13</v>
      </c>
      <c r="K24" s="137">
        <v>18</v>
      </c>
      <c r="L24" s="117">
        <v>2018</v>
      </c>
      <c r="M24" s="145" t="s">
        <v>748</v>
      </c>
      <c r="N24" s="103">
        <v>41639</v>
      </c>
    </row>
    <row r="25" spans="1:14" s="76" customFormat="1" ht="15.75">
      <c r="A25" s="468" t="s">
        <v>0</v>
      </c>
      <c r="B25" s="477">
        <v>14001010</v>
      </c>
      <c r="C25" s="469" t="s">
        <v>1</v>
      </c>
      <c r="D25" s="402" t="s">
        <v>12</v>
      </c>
      <c r="E25" s="4" t="s">
        <v>13</v>
      </c>
      <c r="F25" s="8">
        <v>169</v>
      </c>
      <c r="G25" s="8">
        <v>266</v>
      </c>
      <c r="H25" s="7" t="s">
        <v>586</v>
      </c>
      <c r="I25" s="46">
        <v>4.05</v>
      </c>
      <c r="J25" s="137">
        <v>113</v>
      </c>
      <c r="K25" s="137">
        <v>12</v>
      </c>
      <c r="L25" s="117">
        <v>2018</v>
      </c>
      <c r="M25" s="145" t="s">
        <v>748</v>
      </c>
      <c r="N25" s="103">
        <v>41639</v>
      </c>
    </row>
    <row r="26" spans="1:14" s="76" customFormat="1" ht="15.75">
      <c r="A26" s="468" t="s">
        <v>0</v>
      </c>
      <c r="B26" s="477">
        <v>14001010</v>
      </c>
      <c r="C26" s="469" t="s">
        <v>1</v>
      </c>
      <c r="D26" s="402" t="s">
        <v>13</v>
      </c>
      <c r="E26" s="4" t="s">
        <v>717</v>
      </c>
      <c r="F26" s="8">
        <v>266</v>
      </c>
      <c r="G26" s="8">
        <v>249</v>
      </c>
      <c r="H26" s="136" t="s">
        <v>609</v>
      </c>
      <c r="I26" s="46">
        <v>0.75</v>
      </c>
      <c r="J26" s="137">
        <v>0</v>
      </c>
      <c r="K26" s="137">
        <v>17</v>
      </c>
      <c r="L26" s="117">
        <v>2015</v>
      </c>
      <c r="M26" s="145" t="s">
        <v>750</v>
      </c>
      <c r="N26" s="106">
        <v>43064</v>
      </c>
    </row>
    <row r="27" spans="1:14" s="76" customFormat="1" ht="15.75">
      <c r="A27" s="468" t="s">
        <v>0</v>
      </c>
      <c r="B27" s="477">
        <v>14001010</v>
      </c>
      <c r="C27" s="469" t="s">
        <v>1</v>
      </c>
      <c r="D27" s="402" t="s">
        <v>717</v>
      </c>
      <c r="E27" s="4" t="s">
        <v>721</v>
      </c>
      <c r="F27" s="8">
        <v>249</v>
      </c>
      <c r="G27" s="8">
        <v>205</v>
      </c>
      <c r="H27" s="136" t="s">
        <v>609</v>
      </c>
      <c r="I27" s="46">
        <v>0.8</v>
      </c>
      <c r="J27" s="137">
        <v>0</v>
      </c>
      <c r="K27" s="137">
        <v>44</v>
      </c>
      <c r="L27" s="117">
        <v>2015</v>
      </c>
      <c r="M27" s="145" t="s">
        <v>750</v>
      </c>
      <c r="N27" s="106">
        <v>43064</v>
      </c>
    </row>
    <row r="28" spans="1:14" s="76" customFormat="1" ht="15.75">
      <c r="A28" s="468" t="s">
        <v>0</v>
      </c>
      <c r="B28" s="477">
        <v>14001010</v>
      </c>
      <c r="C28" s="469" t="s">
        <v>1</v>
      </c>
      <c r="D28" s="402" t="s">
        <v>721</v>
      </c>
      <c r="E28" s="4" t="s">
        <v>718</v>
      </c>
      <c r="F28" s="8">
        <v>205</v>
      </c>
      <c r="G28" s="8">
        <v>175</v>
      </c>
      <c r="H28" s="7" t="s">
        <v>597</v>
      </c>
      <c r="I28" s="46">
        <v>0.36</v>
      </c>
      <c r="J28" s="137">
        <v>0</v>
      </c>
      <c r="K28" s="137">
        <v>30</v>
      </c>
      <c r="L28" s="117">
        <v>2015</v>
      </c>
      <c r="M28" s="145" t="s">
        <v>750</v>
      </c>
      <c r="N28" s="106">
        <v>43064</v>
      </c>
    </row>
    <row r="29" spans="1:14" s="76" customFormat="1" ht="15.75">
      <c r="A29" s="468" t="s">
        <v>0</v>
      </c>
      <c r="B29" s="477">
        <v>14001010</v>
      </c>
      <c r="C29" s="469" t="s">
        <v>1</v>
      </c>
      <c r="D29" s="402" t="s">
        <v>718</v>
      </c>
      <c r="E29" s="78" t="s">
        <v>87</v>
      </c>
      <c r="F29" s="8">
        <v>175</v>
      </c>
      <c r="G29" s="8">
        <v>165</v>
      </c>
      <c r="H29" s="7" t="s">
        <v>14</v>
      </c>
      <c r="I29" s="46">
        <v>1.22</v>
      </c>
      <c r="J29" s="137">
        <v>9</v>
      </c>
      <c r="K29" s="137">
        <v>19</v>
      </c>
      <c r="L29" s="117">
        <v>2015</v>
      </c>
      <c r="M29" s="145" t="s">
        <v>750</v>
      </c>
      <c r="N29" s="106">
        <v>43064</v>
      </c>
    </row>
    <row r="30" spans="1:14" s="76" customFormat="1" ht="15.75">
      <c r="A30" s="468" t="s">
        <v>0</v>
      </c>
      <c r="B30" s="477">
        <v>14001010</v>
      </c>
      <c r="C30" s="469" t="s">
        <v>1</v>
      </c>
      <c r="D30" s="403" t="s">
        <v>87</v>
      </c>
      <c r="E30" s="4" t="s">
        <v>92</v>
      </c>
      <c r="F30" s="8">
        <v>165</v>
      </c>
      <c r="G30" s="8">
        <v>185</v>
      </c>
      <c r="H30" s="6" t="s">
        <v>14</v>
      </c>
      <c r="I30" s="46">
        <v>0.49</v>
      </c>
      <c r="J30" s="137">
        <v>25</v>
      </c>
      <c r="K30" s="137">
        <v>0</v>
      </c>
      <c r="L30" s="117">
        <v>2016</v>
      </c>
      <c r="M30" s="145" t="s">
        <v>750</v>
      </c>
      <c r="N30" s="103">
        <v>41163</v>
      </c>
    </row>
    <row r="31" spans="1:14" s="76" customFormat="1" ht="15.75">
      <c r="A31" s="468" t="s">
        <v>0</v>
      </c>
      <c r="B31" s="477">
        <v>14001010</v>
      </c>
      <c r="C31" s="469" t="s">
        <v>1</v>
      </c>
      <c r="D31" s="402" t="s">
        <v>92</v>
      </c>
      <c r="E31" s="105"/>
      <c r="F31" s="8">
        <v>185</v>
      </c>
      <c r="G31" s="8">
        <v>225</v>
      </c>
      <c r="H31" s="7" t="s">
        <v>14</v>
      </c>
      <c r="I31" s="46">
        <v>0.76</v>
      </c>
      <c r="J31" s="137">
        <v>51</v>
      </c>
      <c r="K31" s="137">
        <v>0</v>
      </c>
      <c r="L31" s="117">
        <v>2016</v>
      </c>
      <c r="M31" s="145" t="s">
        <v>750</v>
      </c>
      <c r="N31" s="103">
        <v>41163</v>
      </c>
    </row>
    <row r="32" spans="1:14" s="79" customFormat="1" ht="15.75">
      <c r="A32" s="468" t="s">
        <v>0</v>
      </c>
      <c r="B32" s="477">
        <v>14001010</v>
      </c>
      <c r="C32" s="469" t="s">
        <v>1</v>
      </c>
      <c r="D32" s="404"/>
      <c r="E32" s="4" t="s">
        <v>16</v>
      </c>
      <c r="F32" s="8">
        <v>225</v>
      </c>
      <c r="G32" s="8">
        <v>265</v>
      </c>
      <c r="H32" s="7" t="s">
        <v>24</v>
      </c>
      <c r="I32" s="46">
        <v>0.6</v>
      </c>
      <c r="J32" s="79">
        <v>40</v>
      </c>
      <c r="K32" s="79">
        <v>16</v>
      </c>
      <c r="L32" s="117">
        <v>2015</v>
      </c>
      <c r="M32" s="145" t="s">
        <v>750</v>
      </c>
      <c r="N32" s="80">
        <v>42432</v>
      </c>
    </row>
    <row r="33" spans="1:14" s="76" customFormat="1" ht="15.75">
      <c r="A33" s="468" t="s">
        <v>0</v>
      </c>
      <c r="B33" s="477">
        <v>14001010</v>
      </c>
      <c r="C33" s="469" t="s">
        <v>1</v>
      </c>
      <c r="D33" s="402" t="s">
        <v>16</v>
      </c>
      <c r="E33" s="4" t="s">
        <v>100</v>
      </c>
      <c r="F33" s="8">
        <v>265</v>
      </c>
      <c r="G33" s="8">
        <v>281</v>
      </c>
      <c r="H33" s="7" t="s">
        <v>24</v>
      </c>
      <c r="I33" s="46">
        <v>2.02</v>
      </c>
      <c r="J33" s="137">
        <v>38</v>
      </c>
      <c r="K33" s="137">
        <v>25</v>
      </c>
      <c r="L33" s="117">
        <v>2015</v>
      </c>
      <c r="M33" s="145" t="s">
        <v>750</v>
      </c>
      <c r="N33" s="77">
        <v>42432</v>
      </c>
    </row>
    <row r="34" spans="1:14" s="76" customFormat="1" ht="15.75">
      <c r="A34" s="468" t="s">
        <v>0</v>
      </c>
      <c r="B34" s="477">
        <v>14001010</v>
      </c>
      <c r="C34" s="469" t="s">
        <v>1</v>
      </c>
      <c r="D34" s="402" t="s">
        <v>100</v>
      </c>
      <c r="E34" s="4" t="s">
        <v>596</v>
      </c>
      <c r="F34" s="8">
        <v>281</v>
      </c>
      <c r="G34" s="8">
        <v>177</v>
      </c>
      <c r="H34" s="7" t="s">
        <v>597</v>
      </c>
      <c r="I34" s="46">
        <v>1.15</v>
      </c>
      <c r="J34" s="137">
        <v>1</v>
      </c>
      <c r="K34" s="137">
        <v>91</v>
      </c>
      <c r="L34" s="117">
        <v>2015</v>
      </c>
      <c r="M34" s="145" t="s">
        <v>750</v>
      </c>
      <c r="N34" s="77">
        <v>42432</v>
      </c>
    </row>
    <row r="35" spans="1:14" s="76" customFormat="1" ht="15.75">
      <c r="A35" s="468" t="s">
        <v>0</v>
      </c>
      <c r="B35" s="477">
        <v>14001010</v>
      </c>
      <c r="C35" s="469" t="s">
        <v>1</v>
      </c>
      <c r="D35" s="402" t="s">
        <v>596</v>
      </c>
      <c r="E35" s="4" t="s">
        <v>18</v>
      </c>
      <c r="F35" s="8">
        <v>177</v>
      </c>
      <c r="G35" s="8">
        <v>228</v>
      </c>
      <c r="H35" s="7" t="s">
        <v>20</v>
      </c>
      <c r="I35" s="46">
        <v>1.35</v>
      </c>
      <c r="J35" s="137">
        <v>80</v>
      </c>
      <c r="K35" s="137">
        <v>42</v>
      </c>
      <c r="L35" s="117">
        <v>2015</v>
      </c>
      <c r="M35" s="145" t="s">
        <v>750</v>
      </c>
      <c r="N35" s="77">
        <v>42432</v>
      </c>
    </row>
    <row r="36" spans="1:14" s="76" customFormat="1" ht="15.75">
      <c r="A36" s="468" t="s">
        <v>0</v>
      </c>
      <c r="B36" s="477">
        <v>14001010</v>
      </c>
      <c r="C36" s="469" t="s">
        <v>1</v>
      </c>
      <c r="D36" s="402" t="s">
        <v>18</v>
      </c>
      <c r="E36" s="4" t="s">
        <v>18</v>
      </c>
      <c r="F36" s="8">
        <v>228</v>
      </c>
      <c r="G36" s="8">
        <v>229</v>
      </c>
      <c r="H36" s="7" t="s">
        <v>17</v>
      </c>
      <c r="I36" s="46">
        <v>0.15</v>
      </c>
      <c r="J36" s="137">
        <v>1</v>
      </c>
      <c r="K36" s="137">
        <v>0</v>
      </c>
      <c r="L36" s="117">
        <v>2015</v>
      </c>
      <c r="M36" s="145" t="s">
        <v>750</v>
      </c>
      <c r="N36" s="103">
        <v>41640</v>
      </c>
    </row>
    <row r="37" spans="1:14" s="76" customFormat="1" ht="15.75">
      <c r="A37" s="468" t="s">
        <v>0</v>
      </c>
      <c r="B37" s="477">
        <v>14001010</v>
      </c>
      <c r="C37" s="469" t="s">
        <v>1</v>
      </c>
      <c r="D37" s="402" t="s">
        <v>18</v>
      </c>
      <c r="E37" s="4" t="s">
        <v>18</v>
      </c>
      <c r="F37" s="8">
        <v>229</v>
      </c>
      <c r="G37" s="8">
        <v>200</v>
      </c>
      <c r="H37" s="7" t="s">
        <v>24</v>
      </c>
      <c r="I37" s="46">
        <v>0.83</v>
      </c>
      <c r="J37" s="137">
        <v>2</v>
      </c>
      <c r="K37" s="137">
        <v>28</v>
      </c>
      <c r="L37" s="117">
        <v>2016</v>
      </c>
      <c r="M37" s="145" t="s">
        <v>750</v>
      </c>
      <c r="N37" s="103">
        <v>41163</v>
      </c>
    </row>
    <row r="38" spans="1:14" s="76" customFormat="1" ht="15.75">
      <c r="A38" s="468" t="s">
        <v>0</v>
      </c>
      <c r="B38" s="477">
        <v>14001010</v>
      </c>
      <c r="C38" s="469" t="s">
        <v>1</v>
      </c>
      <c r="D38" s="402" t="s">
        <v>18</v>
      </c>
      <c r="E38" s="4" t="s">
        <v>91</v>
      </c>
      <c r="F38" s="8">
        <v>200</v>
      </c>
      <c r="G38" s="8">
        <v>165</v>
      </c>
      <c r="H38" s="7" t="s">
        <v>25</v>
      </c>
      <c r="I38" s="46">
        <v>1.98</v>
      </c>
      <c r="J38" s="137">
        <v>28</v>
      </c>
      <c r="K38" s="137">
        <v>65</v>
      </c>
      <c r="L38" s="117">
        <v>2016</v>
      </c>
      <c r="M38" s="145" t="s">
        <v>750</v>
      </c>
      <c r="N38" s="103">
        <v>41163</v>
      </c>
    </row>
    <row r="39" spans="1:14" s="76" customFormat="1" ht="15.75">
      <c r="A39" s="468" t="s">
        <v>0</v>
      </c>
      <c r="B39" s="477">
        <v>14001010</v>
      </c>
      <c r="C39" s="469" t="s">
        <v>1</v>
      </c>
      <c r="D39" s="402" t="s">
        <v>91</v>
      </c>
      <c r="E39" s="4" t="s">
        <v>618</v>
      </c>
      <c r="F39" s="8">
        <v>165</v>
      </c>
      <c r="G39" s="8">
        <v>195</v>
      </c>
      <c r="H39" s="6"/>
      <c r="I39" s="46">
        <v>0.6</v>
      </c>
      <c r="J39" s="137">
        <v>23</v>
      </c>
      <c r="K39" s="137">
        <v>0</v>
      </c>
      <c r="L39" s="117">
        <v>2015</v>
      </c>
      <c r="M39" s="145" t="s">
        <v>769</v>
      </c>
      <c r="N39" s="106">
        <v>43064</v>
      </c>
    </row>
    <row r="40" spans="1:14" s="76" customFormat="1" ht="15.75">
      <c r="A40" s="468" t="s">
        <v>0</v>
      </c>
      <c r="B40" s="477">
        <v>14001010</v>
      </c>
      <c r="C40" s="469" t="s">
        <v>1</v>
      </c>
      <c r="D40" s="402" t="s">
        <v>618</v>
      </c>
      <c r="E40" s="4" t="s">
        <v>602</v>
      </c>
      <c r="F40" s="8">
        <v>195</v>
      </c>
      <c r="G40" s="8">
        <v>230</v>
      </c>
      <c r="H40" s="57" t="s">
        <v>20</v>
      </c>
      <c r="I40" s="46">
        <v>0.47</v>
      </c>
      <c r="J40" s="137">
        <v>36</v>
      </c>
      <c r="K40" s="137">
        <v>0</v>
      </c>
      <c r="L40" s="117">
        <v>2015</v>
      </c>
      <c r="M40" s="145" t="s">
        <v>769</v>
      </c>
      <c r="N40" s="106">
        <v>42432</v>
      </c>
    </row>
    <row r="41" spans="1:14" s="76" customFormat="1" ht="15.75">
      <c r="A41" s="468" t="s">
        <v>0</v>
      </c>
      <c r="B41" s="477">
        <v>14001010</v>
      </c>
      <c r="C41" s="469" t="s">
        <v>1</v>
      </c>
      <c r="D41" s="402" t="s">
        <v>602</v>
      </c>
      <c r="E41" s="78" t="s">
        <v>90</v>
      </c>
      <c r="F41" s="8">
        <v>230</v>
      </c>
      <c r="G41" s="8">
        <v>258</v>
      </c>
      <c r="H41" s="7" t="s">
        <v>19</v>
      </c>
      <c r="I41" s="46">
        <v>1.2</v>
      </c>
      <c r="J41" s="137">
        <v>35</v>
      </c>
      <c r="K41" s="137">
        <v>8</v>
      </c>
      <c r="L41" s="117">
        <v>2015</v>
      </c>
      <c r="M41" s="145" t="s">
        <v>769</v>
      </c>
      <c r="N41" s="106">
        <v>42432</v>
      </c>
    </row>
    <row r="42" spans="1:14" s="76" customFormat="1" ht="15.75">
      <c r="A42" s="468" t="s">
        <v>0</v>
      </c>
      <c r="B42" s="477">
        <v>14001010</v>
      </c>
      <c r="C42" s="469" t="s">
        <v>1</v>
      </c>
      <c r="D42" s="403" t="s">
        <v>90</v>
      </c>
      <c r="E42" s="105" t="s">
        <v>601</v>
      </c>
      <c r="F42" s="8">
        <v>258</v>
      </c>
      <c r="G42" s="8">
        <v>245</v>
      </c>
      <c r="H42" s="7" t="s">
        <v>20</v>
      </c>
      <c r="I42" s="46">
        <v>0.78</v>
      </c>
      <c r="J42" s="137">
        <v>3</v>
      </c>
      <c r="K42" s="137">
        <v>17</v>
      </c>
      <c r="L42" s="117">
        <v>2015</v>
      </c>
      <c r="M42" s="145" t="s">
        <v>769</v>
      </c>
      <c r="N42" s="106">
        <v>42432</v>
      </c>
    </row>
    <row r="43" spans="1:14" s="76" customFormat="1" ht="15.75">
      <c r="A43" s="468" t="s">
        <v>0</v>
      </c>
      <c r="B43" s="477">
        <v>14001010</v>
      </c>
      <c r="C43" s="469" t="s">
        <v>1</v>
      </c>
      <c r="D43" s="404" t="s">
        <v>601</v>
      </c>
      <c r="E43" s="78" t="s">
        <v>342</v>
      </c>
      <c r="F43" s="8">
        <v>245</v>
      </c>
      <c r="G43" s="8">
        <v>235</v>
      </c>
      <c r="H43" s="7" t="s">
        <v>26</v>
      </c>
      <c r="I43" s="46">
        <v>2.48</v>
      </c>
      <c r="J43" s="137">
        <v>47</v>
      </c>
      <c r="K43" s="137">
        <v>55</v>
      </c>
      <c r="L43" s="117">
        <v>2015</v>
      </c>
      <c r="M43" s="145" t="s">
        <v>769</v>
      </c>
      <c r="N43" s="106">
        <v>42432</v>
      </c>
    </row>
    <row r="44" spans="1:14" s="76" customFormat="1" ht="15.75">
      <c r="A44" s="468" t="s">
        <v>0</v>
      </c>
      <c r="B44" s="477">
        <v>14001010</v>
      </c>
      <c r="C44" s="469" t="s">
        <v>1</v>
      </c>
      <c r="D44" s="403" t="s">
        <v>342</v>
      </c>
      <c r="E44" s="4" t="s">
        <v>89</v>
      </c>
      <c r="F44" s="8">
        <v>235</v>
      </c>
      <c r="G44" s="8">
        <v>163</v>
      </c>
      <c r="I44" s="46">
        <v>1.54</v>
      </c>
      <c r="J44" s="137">
        <v>12</v>
      </c>
      <c r="K44" s="137">
        <v>81</v>
      </c>
      <c r="L44" s="117">
        <v>2015</v>
      </c>
      <c r="M44" s="145" t="s">
        <v>769</v>
      </c>
      <c r="N44" s="103">
        <v>41190</v>
      </c>
    </row>
    <row r="45" spans="1:14" s="76" customFormat="1" ht="15.75">
      <c r="A45" s="468" t="s">
        <v>0</v>
      </c>
      <c r="B45" s="477">
        <v>14001010</v>
      </c>
      <c r="C45" s="469" t="s">
        <v>1</v>
      </c>
      <c r="D45" s="402" t="s">
        <v>89</v>
      </c>
      <c r="E45" s="78" t="s">
        <v>155</v>
      </c>
      <c r="F45" s="8">
        <v>163</v>
      </c>
      <c r="G45" s="8">
        <v>150</v>
      </c>
      <c r="H45" s="7" t="s">
        <v>19</v>
      </c>
      <c r="I45" s="46">
        <v>2.04</v>
      </c>
      <c r="J45" s="137">
        <v>15</v>
      </c>
      <c r="K45" s="137">
        <v>21</v>
      </c>
      <c r="L45" s="117">
        <v>2015</v>
      </c>
      <c r="M45" s="145" t="s">
        <v>769</v>
      </c>
      <c r="N45" s="103">
        <v>41190</v>
      </c>
    </row>
    <row r="46" spans="1:14" s="76" customFormat="1" ht="15.75">
      <c r="A46" s="468" t="s">
        <v>0</v>
      </c>
      <c r="B46" s="477">
        <v>14001010</v>
      </c>
      <c r="C46" s="469" t="s">
        <v>1</v>
      </c>
      <c r="D46" s="403" t="s">
        <v>155</v>
      </c>
      <c r="E46" s="105" t="s">
        <v>834</v>
      </c>
      <c r="F46" s="8">
        <v>150</v>
      </c>
      <c r="G46" s="8">
        <v>268</v>
      </c>
      <c r="H46" s="7" t="s">
        <v>597</v>
      </c>
      <c r="I46" s="46">
        <v>2.03</v>
      </c>
      <c r="J46" s="137">
        <v>140</v>
      </c>
      <c r="K46" s="137">
        <v>22</v>
      </c>
      <c r="L46" s="117">
        <v>2015</v>
      </c>
      <c r="M46" s="145" t="s">
        <v>769</v>
      </c>
      <c r="N46" s="106">
        <v>44206</v>
      </c>
    </row>
    <row r="47" spans="1:14" s="76" customFormat="1" ht="15.75">
      <c r="A47" s="468" t="s">
        <v>0</v>
      </c>
      <c r="B47" s="477">
        <v>14001010</v>
      </c>
      <c r="C47" s="469" t="s">
        <v>1</v>
      </c>
      <c r="D47" s="105" t="s">
        <v>834</v>
      </c>
      <c r="E47" s="78" t="s">
        <v>88</v>
      </c>
      <c r="F47" s="8">
        <v>268</v>
      </c>
      <c r="G47" s="8">
        <v>257</v>
      </c>
      <c r="H47" s="7" t="s">
        <v>20</v>
      </c>
      <c r="I47" s="46">
        <v>0.75</v>
      </c>
      <c r="J47" s="137">
        <v>9</v>
      </c>
      <c r="K47" s="137">
        <v>18</v>
      </c>
      <c r="L47" s="117">
        <v>2015</v>
      </c>
      <c r="M47" s="145" t="s">
        <v>769</v>
      </c>
      <c r="N47" s="106">
        <v>44206</v>
      </c>
    </row>
    <row r="48" spans="1:14" s="226" customFormat="1" ht="16.5" thickBot="1">
      <c r="A48" s="468" t="s">
        <v>0</v>
      </c>
      <c r="B48" s="471">
        <v>14001010</v>
      </c>
      <c r="C48" s="469" t="s">
        <v>1</v>
      </c>
      <c r="D48" s="405" t="s">
        <v>88</v>
      </c>
      <c r="E48" s="218" t="s">
        <v>21</v>
      </c>
      <c r="F48" s="219">
        <v>257</v>
      </c>
      <c r="G48" s="219">
        <v>264</v>
      </c>
      <c r="H48" s="220" t="s">
        <v>29</v>
      </c>
      <c r="I48" s="221">
        <v>0.71</v>
      </c>
      <c r="J48" s="222">
        <v>18</v>
      </c>
      <c r="K48" s="222">
        <v>6</v>
      </c>
      <c r="L48" s="223">
        <v>2015</v>
      </c>
      <c r="M48" s="224" t="s">
        <v>769</v>
      </c>
      <c r="N48" s="240">
        <v>41190</v>
      </c>
    </row>
    <row r="49" spans="1:14" s="181" customFormat="1" ht="15.75">
      <c r="A49" s="472" t="s">
        <v>30</v>
      </c>
      <c r="B49" s="481">
        <v>14002120</v>
      </c>
      <c r="C49" s="601" t="s">
        <v>31</v>
      </c>
      <c r="D49" s="406" t="s">
        <v>32</v>
      </c>
      <c r="E49" s="173" t="s">
        <v>33</v>
      </c>
      <c r="F49" s="216">
        <v>105</v>
      </c>
      <c r="G49" s="174">
        <v>125</v>
      </c>
      <c r="H49" s="583"/>
      <c r="I49" s="205">
        <v>2.06</v>
      </c>
      <c r="J49" s="177">
        <v>25</v>
      </c>
      <c r="K49" s="177">
        <v>9</v>
      </c>
      <c r="L49" s="178">
        <v>2016</v>
      </c>
      <c r="M49" s="171" t="s">
        <v>768</v>
      </c>
      <c r="N49" s="183">
        <v>41166</v>
      </c>
    </row>
    <row r="50" spans="1:14" s="76" customFormat="1" ht="15.75">
      <c r="A50" s="473" t="s">
        <v>30</v>
      </c>
      <c r="B50" s="482">
        <v>14002120</v>
      </c>
      <c r="C50" s="602" t="s">
        <v>31</v>
      </c>
      <c r="D50" s="402" t="s">
        <v>33</v>
      </c>
      <c r="E50" s="4" t="s">
        <v>34</v>
      </c>
      <c r="F50" s="8">
        <v>125</v>
      </c>
      <c r="G50" s="8">
        <v>150</v>
      </c>
      <c r="H50" s="6"/>
      <c r="I50" s="46">
        <v>5.14</v>
      </c>
      <c r="J50" s="137">
        <v>72</v>
      </c>
      <c r="K50" s="137">
        <v>48</v>
      </c>
      <c r="L50" s="117">
        <v>2016</v>
      </c>
      <c r="M50" s="145" t="s">
        <v>768</v>
      </c>
      <c r="N50" s="103">
        <v>41166</v>
      </c>
    </row>
    <row r="51" spans="1:14" s="76" customFormat="1" ht="15.75">
      <c r="A51" s="473" t="s">
        <v>30</v>
      </c>
      <c r="B51" s="482">
        <v>14002120</v>
      </c>
      <c r="C51" s="602" t="s">
        <v>31</v>
      </c>
      <c r="D51" s="402" t="s">
        <v>34</v>
      </c>
      <c r="E51" s="4" t="s">
        <v>35</v>
      </c>
      <c r="F51" s="8">
        <v>150</v>
      </c>
      <c r="G51" s="8">
        <v>136</v>
      </c>
      <c r="H51" s="6" t="s">
        <v>19</v>
      </c>
      <c r="I51" s="46">
        <v>2.36</v>
      </c>
      <c r="J51" s="137">
        <v>31</v>
      </c>
      <c r="K51" s="137">
        <v>44</v>
      </c>
      <c r="L51" s="117">
        <v>2016</v>
      </c>
      <c r="M51" s="145" t="s">
        <v>768</v>
      </c>
      <c r="N51" s="103">
        <v>41166</v>
      </c>
    </row>
    <row r="52" spans="1:14" s="76" customFormat="1" ht="15.75">
      <c r="A52" s="473" t="s">
        <v>30</v>
      </c>
      <c r="B52" s="482">
        <v>14002120</v>
      </c>
      <c r="C52" s="602" t="s">
        <v>31</v>
      </c>
      <c r="D52" s="402" t="s">
        <v>35</v>
      </c>
      <c r="E52" s="4" t="s">
        <v>36</v>
      </c>
      <c r="F52" s="8">
        <v>136</v>
      </c>
      <c r="G52" s="8">
        <v>140</v>
      </c>
      <c r="H52" s="6"/>
      <c r="I52" s="46">
        <v>3.51</v>
      </c>
      <c r="J52" s="137">
        <v>42</v>
      </c>
      <c r="K52" s="137">
        <v>32</v>
      </c>
      <c r="L52" s="117">
        <v>2016</v>
      </c>
      <c r="M52" s="145" t="s">
        <v>768</v>
      </c>
      <c r="N52" s="103">
        <v>41166</v>
      </c>
    </row>
    <row r="53" spans="1:14" s="79" customFormat="1" ht="15.75">
      <c r="A53" s="473" t="s">
        <v>30</v>
      </c>
      <c r="B53" s="482">
        <v>14002120</v>
      </c>
      <c r="C53" s="602" t="s">
        <v>31</v>
      </c>
      <c r="D53" s="402" t="s">
        <v>36</v>
      </c>
      <c r="E53" s="81" t="s">
        <v>321</v>
      </c>
      <c r="F53" s="8">
        <v>140</v>
      </c>
      <c r="G53" s="2">
        <v>137</v>
      </c>
      <c r="H53" s="3" t="s">
        <v>17</v>
      </c>
      <c r="I53" s="46">
        <v>0.5</v>
      </c>
      <c r="J53" s="84">
        <v>8</v>
      </c>
      <c r="K53" s="84">
        <v>12</v>
      </c>
      <c r="L53" s="117">
        <v>2016</v>
      </c>
      <c r="M53" s="145" t="s">
        <v>768</v>
      </c>
      <c r="N53" s="103">
        <v>41166</v>
      </c>
    </row>
    <row r="54" spans="1:14" s="79" customFormat="1" ht="15.75">
      <c r="A54" s="473" t="s">
        <v>30</v>
      </c>
      <c r="B54" s="482">
        <v>14002120</v>
      </c>
      <c r="C54" s="602" t="s">
        <v>31</v>
      </c>
      <c r="D54" s="407" t="s">
        <v>321</v>
      </c>
      <c r="E54" s="73" t="s">
        <v>318</v>
      </c>
      <c r="F54" s="2">
        <v>137</v>
      </c>
      <c r="G54" s="2">
        <v>137</v>
      </c>
      <c r="H54" s="3" t="s">
        <v>125</v>
      </c>
      <c r="I54" s="46">
        <v>0.13</v>
      </c>
      <c r="J54" s="84">
        <v>0</v>
      </c>
      <c r="K54" s="84">
        <v>1</v>
      </c>
      <c r="L54" s="117">
        <v>2016</v>
      </c>
      <c r="M54" s="168" t="s">
        <v>770</v>
      </c>
      <c r="N54" s="103">
        <v>41166</v>
      </c>
    </row>
    <row r="55" spans="1:14" s="76" customFormat="1" ht="15.75">
      <c r="A55" s="473" t="s">
        <v>30</v>
      </c>
      <c r="B55" s="482">
        <v>14002120</v>
      </c>
      <c r="C55" s="602" t="s">
        <v>31</v>
      </c>
      <c r="D55" s="408" t="s">
        <v>318</v>
      </c>
      <c r="E55" s="4" t="s">
        <v>37</v>
      </c>
      <c r="F55" s="2">
        <v>137</v>
      </c>
      <c r="G55" s="8">
        <v>260</v>
      </c>
      <c r="H55" s="7" t="s">
        <v>441</v>
      </c>
      <c r="I55" s="46">
        <v>1.62</v>
      </c>
      <c r="J55" s="137">
        <v>128</v>
      </c>
      <c r="K55" s="137">
        <v>9</v>
      </c>
      <c r="L55" s="117">
        <v>2016</v>
      </c>
      <c r="M55" s="168" t="s">
        <v>770</v>
      </c>
      <c r="N55" s="103">
        <v>41166</v>
      </c>
    </row>
    <row r="56" spans="1:14" s="76" customFormat="1" ht="15.75">
      <c r="A56" s="473" t="s">
        <v>30</v>
      </c>
      <c r="B56" s="482">
        <v>14002120</v>
      </c>
      <c r="C56" s="602" t="s">
        <v>31</v>
      </c>
      <c r="D56" s="402" t="s">
        <v>37</v>
      </c>
      <c r="E56" s="81" t="s">
        <v>323</v>
      </c>
      <c r="F56" s="8">
        <v>260</v>
      </c>
      <c r="G56" s="8">
        <v>175</v>
      </c>
      <c r="H56" s="6" t="s">
        <v>17</v>
      </c>
      <c r="I56" s="46">
        <v>3.18</v>
      </c>
      <c r="J56" s="137">
        <v>14</v>
      </c>
      <c r="K56" s="137">
        <v>88</v>
      </c>
      <c r="L56" s="117">
        <v>2016</v>
      </c>
      <c r="M56" s="168" t="s">
        <v>770</v>
      </c>
      <c r="N56" s="103">
        <v>41166</v>
      </c>
    </row>
    <row r="57" spans="1:14" s="76" customFormat="1" ht="15.75">
      <c r="A57" s="473" t="s">
        <v>30</v>
      </c>
      <c r="B57" s="482">
        <v>14002120</v>
      </c>
      <c r="C57" s="602" t="s">
        <v>31</v>
      </c>
      <c r="D57" s="407" t="s">
        <v>323</v>
      </c>
      <c r="E57" s="4" t="s">
        <v>331</v>
      </c>
      <c r="F57" s="8">
        <v>175</v>
      </c>
      <c r="G57" s="8">
        <v>247</v>
      </c>
      <c r="H57" s="6" t="s">
        <v>738</v>
      </c>
      <c r="I57" s="46">
        <v>1.24</v>
      </c>
      <c r="J57" s="137">
        <v>58</v>
      </c>
      <c r="K57" s="137">
        <v>3</v>
      </c>
      <c r="L57" s="117">
        <v>2017</v>
      </c>
      <c r="M57" s="168" t="s">
        <v>770</v>
      </c>
      <c r="N57" s="106">
        <v>43065</v>
      </c>
    </row>
    <row r="58" spans="1:14" s="76" customFormat="1" ht="15.75">
      <c r="A58" s="473" t="s">
        <v>30</v>
      </c>
      <c r="B58" s="482">
        <v>14002120</v>
      </c>
      <c r="C58" s="602" t="s">
        <v>31</v>
      </c>
      <c r="D58" s="408" t="s">
        <v>331</v>
      </c>
      <c r="E58" s="408" t="s">
        <v>804</v>
      </c>
      <c r="F58" s="8">
        <v>247</v>
      </c>
      <c r="G58" s="8">
        <v>145</v>
      </c>
      <c r="H58" s="6"/>
      <c r="I58" s="46">
        <v>3.86</v>
      </c>
      <c r="J58" s="137">
        <v>0</v>
      </c>
      <c r="K58" s="137">
        <v>105</v>
      </c>
      <c r="L58" s="117">
        <v>2016</v>
      </c>
      <c r="M58" s="168" t="s">
        <v>770</v>
      </c>
      <c r="N58" s="103">
        <v>41166</v>
      </c>
    </row>
    <row r="59" spans="1:14" s="76" customFormat="1" ht="15.75">
      <c r="A59" s="473" t="s">
        <v>30</v>
      </c>
      <c r="B59" s="482">
        <v>14002120</v>
      </c>
      <c r="C59" s="602" t="s">
        <v>31</v>
      </c>
      <c r="D59" s="408" t="s">
        <v>804</v>
      </c>
      <c r="E59" s="408" t="s">
        <v>781</v>
      </c>
      <c r="F59" s="8">
        <v>145</v>
      </c>
      <c r="G59" s="8">
        <v>260</v>
      </c>
      <c r="H59" s="6"/>
      <c r="I59" s="46">
        <v>4.15</v>
      </c>
      <c r="J59" s="137">
        <v>141</v>
      </c>
      <c r="K59" s="137">
        <v>20</v>
      </c>
      <c r="L59" s="117">
        <v>2016</v>
      </c>
      <c r="M59" s="168" t="s">
        <v>770</v>
      </c>
      <c r="N59" s="103">
        <v>41166</v>
      </c>
    </row>
    <row r="60" spans="1:14" s="76" customFormat="1" ht="15.75">
      <c r="A60" s="473" t="s">
        <v>30</v>
      </c>
      <c r="B60" s="482">
        <v>14002120</v>
      </c>
      <c r="C60" s="602" t="s">
        <v>31</v>
      </c>
      <c r="D60" s="105" t="s">
        <v>781</v>
      </c>
      <c r="E60" s="4" t="s">
        <v>38</v>
      </c>
      <c r="F60" s="8">
        <v>260</v>
      </c>
      <c r="G60" s="8">
        <v>250</v>
      </c>
      <c r="H60" s="6"/>
      <c r="I60" s="46">
        <v>4.43</v>
      </c>
      <c r="J60" s="137">
        <v>75</v>
      </c>
      <c r="K60" s="137">
        <v>88</v>
      </c>
      <c r="L60" s="117">
        <v>2016</v>
      </c>
      <c r="M60" s="168" t="s">
        <v>770</v>
      </c>
      <c r="N60" s="103">
        <v>41166</v>
      </c>
    </row>
    <row r="61" spans="1:14" s="76" customFormat="1" ht="15.75">
      <c r="A61" s="473" t="s">
        <v>30</v>
      </c>
      <c r="B61" s="482">
        <v>14002120</v>
      </c>
      <c r="C61" s="602" t="s">
        <v>31</v>
      </c>
      <c r="D61" s="402" t="s">
        <v>38</v>
      </c>
      <c r="E61" s="4" t="s">
        <v>39</v>
      </c>
      <c r="F61" s="8">
        <v>250</v>
      </c>
      <c r="G61" s="8">
        <v>155</v>
      </c>
      <c r="H61" s="6"/>
      <c r="I61" s="46">
        <v>2.43</v>
      </c>
      <c r="J61" s="137">
        <v>11</v>
      </c>
      <c r="K61" s="137">
        <v>107</v>
      </c>
      <c r="L61" s="117">
        <v>2016</v>
      </c>
      <c r="M61" s="168" t="s">
        <v>770</v>
      </c>
      <c r="N61" s="103">
        <v>41166</v>
      </c>
    </row>
    <row r="62" spans="1:14" s="76" customFormat="1" ht="15.75">
      <c r="A62" s="473" t="s">
        <v>30</v>
      </c>
      <c r="B62" s="482">
        <v>14002120</v>
      </c>
      <c r="C62" s="602" t="s">
        <v>31</v>
      </c>
      <c r="D62" s="402" t="s">
        <v>39</v>
      </c>
      <c r="E62" s="4" t="s">
        <v>40</v>
      </c>
      <c r="F62" s="8">
        <v>155</v>
      </c>
      <c r="G62" s="8">
        <v>220</v>
      </c>
      <c r="H62" s="6"/>
      <c r="I62" s="46">
        <v>2.88</v>
      </c>
      <c r="J62" s="137">
        <v>66</v>
      </c>
      <c r="K62" s="137">
        <v>3</v>
      </c>
      <c r="L62" s="117">
        <v>2016</v>
      </c>
      <c r="M62" s="145" t="s">
        <v>768</v>
      </c>
      <c r="N62" s="103">
        <v>41166</v>
      </c>
    </row>
    <row r="63" spans="1:14" s="76" customFormat="1" ht="15.75">
      <c r="A63" s="473" t="s">
        <v>30</v>
      </c>
      <c r="B63" s="482">
        <v>14002120</v>
      </c>
      <c r="C63" s="602" t="s">
        <v>31</v>
      </c>
      <c r="D63" s="402" t="s">
        <v>40</v>
      </c>
      <c r="E63" s="4" t="s">
        <v>41</v>
      </c>
      <c r="F63" s="8">
        <v>220</v>
      </c>
      <c r="G63" s="5">
        <v>187</v>
      </c>
      <c r="H63" s="6"/>
      <c r="I63" s="46">
        <v>1.29</v>
      </c>
      <c r="J63" s="137">
        <v>7</v>
      </c>
      <c r="K63" s="137">
        <v>36</v>
      </c>
      <c r="L63" s="117">
        <v>2016</v>
      </c>
      <c r="M63" s="145" t="s">
        <v>768</v>
      </c>
      <c r="N63" s="103">
        <v>41166</v>
      </c>
    </row>
    <row r="64" spans="1:14" s="76" customFormat="1" ht="15.75">
      <c r="A64" s="473" t="s">
        <v>30</v>
      </c>
      <c r="B64" s="482">
        <v>14002120</v>
      </c>
      <c r="C64" s="602" t="s">
        <v>31</v>
      </c>
      <c r="D64" s="402" t="s">
        <v>41</v>
      </c>
      <c r="E64" s="4" t="s">
        <v>290</v>
      </c>
      <c r="F64" s="5">
        <v>187</v>
      </c>
      <c r="G64" s="5">
        <v>162</v>
      </c>
      <c r="H64" s="7" t="s">
        <v>387</v>
      </c>
      <c r="I64" s="46">
        <v>4.06</v>
      </c>
      <c r="J64" s="137">
        <v>65</v>
      </c>
      <c r="K64" s="137">
        <v>92</v>
      </c>
      <c r="L64" s="117">
        <v>2016</v>
      </c>
      <c r="M64" s="145" t="s">
        <v>768</v>
      </c>
      <c r="N64" s="103">
        <v>41166</v>
      </c>
    </row>
    <row r="65" spans="1:14" s="76" customFormat="1" ht="15.75">
      <c r="A65" s="473" t="s">
        <v>30</v>
      </c>
      <c r="B65" s="482">
        <v>14002120</v>
      </c>
      <c r="C65" s="602" t="s">
        <v>31</v>
      </c>
      <c r="D65" s="402" t="s">
        <v>290</v>
      </c>
      <c r="E65" s="4" t="s">
        <v>291</v>
      </c>
      <c r="F65" s="5">
        <v>162</v>
      </c>
      <c r="G65" s="5">
        <v>166</v>
      </c>
      <c r="H65" s="6" t="s">
        <v>19</v>
      </c>
      <c r="I65" s="46">
        <v>0.51</v>
      </c>
      <c r="J65" s="137">
        <v>2</v>
      </c>
      <c r="K65" s="137">
        <v>7</v>
      </c>
      <c r="L65" s="117">
        <v>2016</v>
      </c>
      <c r="M65" s="145" t="s">
        <v>768</v>
      </c>
      <c r="N65" s="103">
        <v>41166</v>
      </c>
    </row>
    <row r="66" spans="1:14" s="76" customFormat="1" ht="15.75">
      <c r="A66" s="473" t="s">
        <v>30</v>
      </c>
      <c r="B66" s="482">
        <v>14002120</v>
      </c>
      <c r="C66" s="602" t="s">
        <v>31</v>
      </c>
      <c r="D66" s="402" t="s">
        <v>291</v>
      </c>
      <c r="E66" s="4" t="s">
        <v>42</v>
      </c>
      <c r="F66" s="5">
        <v>166</v>
      </c>
      <c r="G66" s="5">
        <v>190</v>
      </c>
      <c r="H66" s="6"/>
      <c r="I66" s="46">
        <v>3.69</v>
      </c>
      <c r="J66" s="137">
        <v>100</v>
      </c>
      <c r="K66" s="137">
        <v>70</v>
      </c>
      <c r="L66" s="117">
        <v>2016</v>
      </c>
      <c r="M66" s="145" t="s">
        <v>768</v>
      </c>
      <c r="N66" s="103">
        <v>41166</v>
      </c>
    </row>
    <row r="67" spans="1:14" s="76" customFormat="1" ht="15.75">
      <c r="A67" s="473" t="s">
        <v>30</v>
      </c>
      <c r="B67" s="482">
        <v>14002120</v>
      </c>
      <c r="C67" s="602" t="s">
        <v>31</v>
      </c>
      <c r="D67" s="402" t="s">
        <v>42</v>
      </c>
      <c r="E67" s="4" t="s">
        <v>43</v>
      </c>
      <c r="F67" s="5">
        <v>190</v>
      </c>
      <c r="G67" s="5">
        <v>240</v>
      </c>
      <c r="H67" s="6"/>
      <c r="I67" s="46">
        <v>6.76</v>
      </c>
      <c r="J67" s="137">
        <v>108</v>
      </c>
      <c r="K67" s="137">
        <v>62</v>
      </c>
      <c r="L67" s="117">
        <v>2016</v>
      </c>
      <c r="M67" s="145" t="s">
        <v>768</v>
      </c>
      <c r="N67" s="103">
        <v>41166</v>
      </c>
    </row>
    <row r="68" spans="1:14" s="76" customFormat="1" ht="15.75">
      <c r="A68" s="473" t="s">
        <v>30</v>
      </c>
      <c r="B68" s="482">
        <v>14002120</v>
      </c>
      <c r="C68" s="602" t="s">
        <v>31</v>
      </c>
      <c r="D68" s="402" t="s">
        <v>43</v>
      </c>
      <c r="E68" s="4" t="s">
        <v>44</v>
      </c>
      <c r="F68" s="5">
        <v>240</v>
      </c>
      <c r="G68" s="5">
        <v>160</v>
      </c>
      <c r="H68" s="6"/>
      <c r="I68" s="46">
        <v>7.85</v>
      </c>
      <c r="J68" s="137">
        <v>55</v>
      </c>
      <c r="K68" s="137">
        <v>137</v>
      </c>
      <c r="L68" s="117">
        <v>2016</v>
      </c>
      <c r="M68" s="145" t="s">
        <v>768</v>
      </c>
      <c r="N68" s="103">
        <v>41166</v>
      </c>
    </row>
    <row r="69" spans="1:14" s="76" customFormat="1" ht="15.75">
      <c r="A69" s="473" t="s">
        <v>30</v>
      </c>
      <c r="B69" s="482">
        <v>14002120</v>
      </c>
      <c r="C69" s="602" t="s">
        <v>31</v>
      </c>
      <c r="D69" s="402" t="s">
        <v>44</v>
      </c>
      <c r="E69" s="4" t="s">
        <v>148</v>
      </c>
      <c r="F69" s="5">
        <v>160</v>
      </c>
      <c r="G69" s="5">
        <v>230</v>
      </c>
      <c r="H69" s="6"/>
      <c r="I69" s="46">
        <v>1.43</v>
      </c>
      <c r="J69" s="137">
        <v>64</v>
      </c>
      <c r="K69" s="137">
        <v>0</v>
      </c>
      <c r="L69" s="117">
        <v>2016</v>
      </c>
      <c r="M69" s="145" t="s">
        <v>768</v>
      </c>
      <c r="N69" s="103">
        <v>41166</v>
      </c>
    </row>
    <row r="70" spans="1:14" s="76" customFormat="1" ht="15.75">
      <c r="A70" s="473" t="s">
        <v>30</v>
      </c>
      <c r="B70" s="482">
        <v>14002120</v>
      </c>
      <c r="C70" s="602" t="s">
        <v>31</v>
      </c>
      <c r="D70" s="402" t="s">
        <v>148</v>
      </c>
      <c r="E70" s="4" t="s">
        <v>149</v>
      </c>
      <c r="F70" s="5">
        <v>230</v>
      </c>
      <c r="G70" s="5">
        <v>200</v>
      </c>
      <c r="H70" s="6"/>
      <c r="I70" s="46">
        <v>2</v>
      </c>
      <c r="J70" s="137">
        <v>34</v>
      </c>
      <c r="K70" s="137">
        <v>53</v>
      </c>
      <c r="L70" s="117">
        <v>2016</v>
      </c>
      <c r="M70" s="145" t="s">
        <v>768</v>
      </c>
      <c r="N70" s="77">
        <v>42461</v>
      </c>
    </row>
    <row r="71" spans="1:14" s="76" customFormat="1" ht="15.75">
      <c r="A71" s="473" t="s">
        <v>30</v>
      </c>
      <c r="B71" s="482">
        <v>14002120</v>
      </c>
      <c r="C71" s="602" t="s">
        <v>31</v>
      </c>
      <c r="D71" s="402" t="s">
        <v>149</v>
      </c>
      <c r="E71" s="4" t="s">
        <v>150</v>
      </c>
      <c r="F71" s="5">
        <v>200</v>
      </c>
      <c r="G71" s="5">
        <v>175</v>
      </c>
      <c r="H71" s="6"/>
      <c r="I71" s="46">
        <v>2.4</v>
      </c>
      <c r="J71" s="137">
        <v>50</v>
      </c>
      <c r="K71" s="137">
        <v>81</v>
      </c>
      <c r="L71" s="117">
        <v>2016</v>
      </c>
      <c r="M71" s="145" t="s">
        <v>768</v>
      </c>
      <c r="N71" s="77">
        <v>42461</v>
      </c>
    </row>
    <row r="72" spans="1:14" s="76" customFormat="1" ht="15.75">
      <c r="A72" s="473" t="s">
        <v>30</v>
      </c>
      <c r="B72" s="482">
        <v>14002120</v>
      </c>
      <c r="C72" s="602" t="s">
        <v>31</v>
      </c>
      <c r="D72" s="402" t="s">
        <v>150</v>
      </c>
      <c r="E72" s="4" t="s">
        <v>151</v>
      </c>
      <c r="F72" s="5">
        <v>175</v>
      </c>
      <c r="G72" s="5">
        <v>150</v>
      </c>
      <c r="H72" s="6"/>
      <c r="I72" s="46">
        <v>5.02</v>
      </c>
      <c r="J72" s="137">
        <v>60</v>
      </c>
      <c r="K72" s="137">
        <v>85</v>
      </c>
      <c r="L72" s="117">
        <v>2016</v>
      </c>
      <c r="M72" s="145" t="s">
        <v>768</v>
      </c>
      <c r="N72" s="77">
        <v>42461</v>
      </c>
    </row>
    <row r="73" spans="1:14" s="76" customFormat="1" ht="15.75">
      <c r="A73" s="473" t="s">
        <v>30</v>
      </c>
      <c r="B73" s="482">
        <v>14002120</v>
      </c>
      <c r="C73" s="602" t="s">
        <v>31</v>
      </c>
      <c r="D73" s="402" t="s">
        <v>151</v>
      </c>
      <c r="E73" s="4" t="s">
        <v>610</v>
      </c>
      <c r="F73" s="5">
        <v>150</v>
      </c>
      <c r="G73" s="5">
        <v>203</v>
      </c>
      <c r="H73" s="57" t="s">
        <v>19</v>
      </c>
      <c r="I73" s="46">
        <v>0.79</v>
      </c>
      <c r="J73" s="137">
        <v>51</v>
      </c>
      <c r="K73" s="137">
        <v>0</v>
      </c>
      <c r="L73" s="117">
        <v>2015</v>
      </c>
      <c r="M73" s="145" t="s">
        <v>768</v>
      </c>
      <c r="N73" s="77">
        <v>42461</v>
      </c>
    </row>
    <row r="74" spans="1:14" s="76" customFormat="1" ht="15.75">
      <c r="A74" s="473" t="s">
        <v>30</v>
      </c>
      <c r="B74" s="482">
        <v>14002120</v>
      </c>
      <c r="C74" s="602" t="s">
        <v>31</v>
      </c>
      <c r="D74" s="402" t="s">
        <v>610</v>
      </c>
      <c r="E74" s="4" t="s">
        <v>152</v>
      </c>
      <c r="F74" s="5">
        <v>203</v>
      </c>
      <c r="G74" s="5">
        <v>150</v>
      </c>
      <c r="H74" s="57" t="s">
        <v>19</v>
      </c>
      <c r="I74" s="46">
        <v>3.68</v>
      </c>
      <c r="J74" s="137">
        <v>12</v>
      </c>
      <c r="K74" s="137">
        <v>67</v>
      </c>
      <c r="L74" s="117">
        <v>2015</v>
      </c>
      <c r="M74" s="145" t="s">
        <v>768</v>
      </c>
      <c r="N74" s="77">
        <v>42464</v>
      </c>
    </row>
    <row r="75" spans="1:14" s="76" customFormat="1" ht="15.75">
      <c r="A75" s="473" t="s">
        <v>30</v>
      </c>
      <c r="B75" s="482">
        <v>14002120</v>
      </c>
      <c r="C75" s="602" t="s">
        <v>31</v>
      </c>
      <c r="D75" s="402" t="s">
        <v>152</v>
      </c>
      <c r="E75" s="4" t="s">
        <v>45</v>
      </c>
      <c r="F75" s="5">
        <v>150</v>
      </c>
      <c r="G75" s="8">
        <v>140</v>
      </c>
      <c r="H75" s="6"/>
      <c r="I75" s="46">
        <v>3.5</v>
      </c>
      <c r="J75" s="137">
        <v>56</v>
      </c>
      <c r="K75" s="137">
        <v>64</v>
      </c>
      <c r="L75" s="117">
        <v>2015</v>
      </c>
      <c r="M75" s="145" t="s">
        <v>768</v>
      </c>
      <c r="N75" s="103">
        <v>41166</v>
      </c>
    </row>
    <row r="76" spans="1:14" s="76" customFormat="1" ht="15.75">
      <c r="A76" s="473" t="s">
        <v>30</v>
      </c>
      <c r="B76" s="482">
        <v>14002120</v>
      </c>
      <c r="C76" s="602" t="s">
        <v>31</v>
      </c>
      <c r="D76" s="402" t="s">
        <v>45</v>
      </c>
      <c r="E76" s="4" t="s">
        <v>369</v>
      </c>
      <c r="F76" s="8">
        <v>140</v>
      </c>
      <c r="G76" s="8">
        <v>130</v>
      </c>
      <c r="H76" s="7" t="s">
        <v>442</v>
      </c>
      <c r="I76" s="46">
        <v>0.39</v>
      </c>
      <c r="J76" s="137">
        <v>0</v>
      </c>
      <c r="K76" s="137">
        <v>13</v>
      </c>
      <c r="L76" s="117">
        <v>2017</v>
      </c>
      <c r="M76" s="145" t="s">
        <v>768</v>
      </c>
      <c r="N76" s="103">
        <v>41166</v>
      </c>
    </row>
    <row r="77" spans="1:14" s="76" customFormat="1" ht="15.75">
      <c r="A77" s="473" t="s">
        <v>30</v>
      </c>
      <c r="B77" s="482">
        <v>14002120</v>
      </c>
      <c r="C77" s="602" t="s">
        <v>31</v>
      </c>
      <c r="D77" s="402" t="s">
        <v>369</v>
      </c>
      <c r="E77" s="4" t="s">
        <v>404</v>
      </c>
      <c r="F77" s="8">
        <v>130</v>
      </c>
      <c r="G77" s="8">
        <v>150</v>
      </c>
      <c r="H77" s="7" t="s">
        <v>370</v>
      </c>
      <c r="I77" s="46">
        <v>3.73</v>
      </c>
      <c r="J77" s="137">
        <v>36</v>
      </c>
      <c r="K77" s="137">
        <v>15</v>
      </c>
      <c r="L77" s="117">
        <v>2017</v>
      </c>
      <c r="M77" s="145" t="s">
        <v>768</v>
      </c>
      <c r="N77" s="103">
        <v>41166</v>
      </c>
    </row>
    <row r="78" spans="1:14" s="76" customFormat="1" ht="15.75">
      <c r="A78" s="473" t="s">
        <v>30</v>
      </c>
      <c r="B78" s="482">
        <v>14002120</v>
      </c>
      <c r="C78" s="602" t="s">
        <v>31</v>
      </c>
      <c r="D78" s="402" t="s">
        <v>404</v>
      </c>
      <c r="E78" s="4" t="s">
        <v>371</v>
      </c>
      <c r="F78" s="8">
        <v>150</v>
      </c>
      <c r="G78" s="8">
        <v>240</v>
      </c>
      <c r="H78" s="7" t="s">
        <v>154</v>
      </c>
      <c r="I78" s="46">
        <v>1.78</v>
      </c>
      <c r="J78" s="137">
        <v>92</v>
      </c>
      <c r="K78" s="137">
        <v>8</v>
      </c>
      <c r="L78" s="117">
        <v>2017</v>
      </c>
      <c r="M78" s="145" t="s">
        <v>768</v>
      </c>
      <c r="N78" s="103">
        <v>41166</v>
      </c>
    </row>
    <row r="79" spans="1:14" s="76" customFormat="1" ht="15.75">
      <c r="A79" s="473" t="s">
        <v>30</v>
      </c>
      <c r="B79" s="482">
        <v>14002120</v>
      </c>
      <c r="C79" s="602" t="s">
        <v>31</v>
      </c>
      <c r="D79" s="402" t="s">
        <v>371</v>
      </c>
      <c r="E79" s="4" t="s">
        <v>372</v>
      </c>
      <c r="F79" s="8">
        <v>240</v>
      </c>
      <c r="G79" s="8">
        <v>285</v>
      </c>
      <c r="H79" s="7" t="s">
        <v>443</v>
      </c>
      <c r="I79" s="46">
        <v>0.52</v>
      </c>
      <c r="J79" s="137">
        <v>47</v>
      </c>
      <c r="K79" s="137">
        <v>0</v>
      </c>
      <c r="L79" s="117">
        <v>2017</v>
      </c>
      <c r="M79" s="145" t="s">
        <v>768</v>
      </c>
      <c r="N79" s="103">
        <v>41166</v>
      </c>
    </row>
    <row r="80" spans="1:14" s="76" customFormat="1" ht="15.75">
      <c r="A80" s="473" t="s">
        <v>30</v>
      </c>
      <c r="B80" s="482">
        <v>14002120</v>
      </c>
      <c r="C80" s="602" t="s">
        <v>31</v>
      </c>
      <c r="D80" s="402" t="s">
        <v>372</v>
      </c>
      <c r="E80" s="4" t="s">
        <v>373</v>
      </c>
      <c r="F80" s="8">
        <v>285</v>
      </c>
      <c r="G80" s="8">
        <v>265</v>
      </c>
      <c r="H80" s="7" t="s">
        <v>154</v>
      </c>
      <c r="I80" s="46">
        <v>0.78</v>
      </c>
      <c r="J80" s="137">
        <v>5</v>
      </c>
      <c r="K80" s="137">
        <v>25</v>
      </c>
      <c r="L80" s="117">
        <v>2017</v>
      </c>
      <c r="M80" s="145" t="s">
        <v>768</v>
      </c>
      <c r="N80" s="103">
        <v>41166</v>
      </c>
    </row>
    <row r="81" spans="1:14" s="76" customFormat="1" ht="15.75">
      <c r="A81" s="473" t="s">
        <v>30</v>
      </c>
      <c r="B81" s="482">
        <v>14002120</v>
      </c>
      <c r="C81" s="602" t="s">
        <v>31</v>
      </c>
      <c r="D81" s="402" t="s">
        <v>373</v>
      </c>
      <c r="E81" s="4" t="s">
        <v>374</v>
      </c>
      <c r="F81" s="8">
        <v>265</v>
      </c>
      <c r="G81" s="8">
        <v>275</v>
      </c>
      <c r="H81" s="6" t="s">
        <v>19</v>
      </c>
      <c r="I81" s="46">
        <v>1.62</v>
      </c>
      <c r="J81" s="137">
        <v>27</v>
      </c>
      <c r="K81" s="137">
        <v>22</v>
      </c>
      <c r="L81" s="117">
        <v>2017</v>
      </c>
      <c r="M81" s="145" t="s">
        <v>768</v>
      </c>
      <c r="N81" s="103">
        <v>41166</v>
      </c>
    </row>
    <row r="82" spans="1:14" s="76" customFormat="1" ht="15.75">
      <c r="A82" s="473" t="s">
        <v>30</v>
      </c>
      <c r="B82" s="482">
        <v>14002120</v>
      </c>
      <c r="C82" s="602" t="s">
        <v>31</v>
      </c>
      <c r="D82" s="402" t="s">
        <v>374</v>
      </c>
      <c r="E82" s="4" t="s">
        <v>375</v>
      </c>
      <c r="F82" s="8">
        <v>275</v>
      </c>
      <c r="G82" s="8">
        <v>160</v>
      </c>
      <c r="H82" s="6"/>
      <c r="I82" s="46">
        <v>2.47</v>
      </c>
      <c r="J82" s="137">
        <v>0</v>
      </c>
      <c r="K82" s="137">
        <v>113</v>
      </c>
      <c r="L82" s="117">
        <v>2017</v>
      </c>
      <c r="M82" s="145" t="s">
        <v>768</v>
      </c>
      <c r="N82" s="103">
        <v>41166</v>
      </c>
    </row>
    <row r="83" spans="1:14" s="76" customFormat="1" ht="15.75">
      <c r="A83" s="473" t="s">
        <v>30</v>
      </c>
      <c r="B83" s="482">
        <v>14002120</v>
      </c>
      <c r="C83" s="602" t="s">
        <v>31</v>
      </c>
      <c r="D83" s="402" t="s">
        <v>375</v>
      </c>
      <c r="E83" s="4" t="s">
        <v>376</v>
      </c>
      <c r="F83" s="8">
        <v>160</v>
      </c>
      <c r="G83" s="8">
        <v>155</v>
      </c>
      <c r="H83" s="6" t="s">
        <v>377</v>
      </c>
      <c r="I83" s="46">
        <v>0.71</v>
      </c>
      <c r="J83" s="137">
        <v>8</v>
      </c>
      <c r="K83" s="137">
        <v>16</v>
      </c>
      <c r="L83" s="117">
        <v>2017</v>
      </c>
      <c r="M83" s="145" t="s">
        <v>768</v>
      </c>
      <c r="N83" s="103">
        <v>41166</v>
      </c>
    </row>
    <row r="84" spans="1:14" s="76" customFormat="1" ht="15.75">
      <c r="A84" s="473" t="s">
        <v>30</v>
      </c>
      <c r="B84" s="482">
        <v>14002120</v>
      </c>
      <c r="C84" s="602" t="s">
        <v>31</v>
      </c>
      <c r="D84" s="402" t="s">
        <v>376</v>
      </c>
      <c r="E84" s="4" t="s">
        <v>47</v>
      </c>
      <c r="F84" s="8">
        <v>155</v>
      </c>
      <c r="G84" s="8">
        <v>295</v>
      </c>
      <c r="H84" s="7" t="s">
        <v>444</v>
      </c>
      <c r="I84" s="46">
        <v>3.21</v>
      </c>
      <c r="J84" s="137">
        <v>151</v>
      </c>
      <c r="K84" s="137">
        <v>16</v>
      </c>
      <c r="L84" s="117">
        <v>2017</v>
      </c>
      <c r="M84" s="145" t="s">
        <v>768</v>
      </c>
      <c r="N84" s="103">
        <v>41166</v>
      </c>
    </row>
    <row r="85" spans="1:14" s="76" customFormat="1" ht="15.75">
      <c r="A85" s="473" t="s">
        <v>30</v>
      </c>
      <c r="B85" s="482">
        <v>14002120</v>
      </c>
      <c r="C85" s="602" t="s">
        <v>31</v>
      </c>
      <c r="D85" s="402" t="s">
        <v>47</v>
      </c>
      <c r="E85" s="4" t="s">
        <v>47</v>
      </c>
      <c r="F85" s="8">
        <v>295</v>
      </c>
      <c r="G85" s="8"/>
      <c r="H85" s="7" t="s">
        <v>19</v>
      </c>
      <c r="I85" s="46">
        <v>0.2</v>
      </c>
      <c r="J85" s="137">
        <v>0</v>
      </c>
      <c r="K85" s="137">
        <v>1</v>
      </c>
      <c r="L85" s="117">
        <v>2017</v>
      </c>
      <c r="M85" s="145" t="s">
        <v>768</v>
      </c>
      <c r="N85" s="103">
        <v>41176</v>
      </c>
    </row>
    <row r="86" spans="1:14" s="76" customFormat="1" ht="15.75">
      <c r="A86" s="473" t="s">
        <v>30</v>
      </c>
      <c r="B86" s="482">
        <v>14002120</v>
      </c>
      <c r="C86" s="602" t="s">
        <v>31</v>
      </c>
      <c r="D86" s="402" t="s">
        <v>47</v>
      </c>
      <c r="E86" s="4" t="s">
        <v>46</v>
      </c>
      <c r="F86" s="8"/>
      <c r="G86" s="8">
        <v>160</v>
      </c>
      <c r="H86" s="6"/>
      <c r="I86" s="46">
        <v>3.7</v>
      </c>
      <c r="J86" s="137">
        <v>16</v>
      </c>
      <c r="K86" s="137">
        <v>135</v>
      </c>
      <c r="L86" s="117">
        <v>2017</v>
      </c>
      <c r="M86" s="145" t="s">
        <v>768</v>
      </c>
      <c r="N86" s="103">
        <v>41176</v>
      </c>
    </row>
    <row r="87" spans="1:14" s="76" customFormat="1" ht="15.75">
      <c r="A87" s="473" t="s">
        <v>30</v>
      </c>
      <c r="B87" s="482">
        <v>14002120</v>
      </c>
      <c r="C87" s="602" t="s">
        <v>31</v>
      </c>
      <c r="D87" s="402" t="s">
        <v>46</v>
      </c>
      <c r="E87" s="4" t="s">
        <v>405</v>
      </c>
      <c r="F87" s="8">
        <v>160</v>
      </c>
      <c r="G87" s="8">
        <v>155</v>
      </c>
      <c r="H87" s="57" t="s">
        <v>175</v>
      </c>
      <c r="I87" s="46">
        <v>0.57</v>
      </c>
      <c r="J87" s="137">
        <v>4</v>
      </c>
      <c r="K87" s="137">
        <v>15</v>
      </c>
      <c r="L87" s="117">
        <v>2017</v>
      </c>
      <c r="M87" s="145" t="s">
        <v>768</v>
      </c>
      <c r="N87" s="106">
        <v>43065</v>
      </c>
    </row>
    <row r="88" spans="1:14" s="76" customFormat="1" ht="15.75">
      <c r="A88" s="473" t="s">
        <v>30</v>
      </c>
      <c r="B88" s="482">
        <v>14002120</v>
      </c>
      <c r="C88" s="602" t="s">
        <v>31</v>
      </c>
      <c r="D88" s="402" t="s">
        <v>405</v>
      </c>
      <c r="E88" s="4" t="s">
        <v>378</v>
      </c>
      <c r="F88" s="8">
        <v>155</v>
      </c>
      <c r="G88" s="8">
        <v>160</v>
      </c>
      <c r="H88" s="6" t="s">
        <v>19</v>
      </c>
      <c r="I88" s="46">
        <v>2.49</v>
      </c>
      <c r="J88" s="137">
        <v>79</v>
      </c>
      <c r="K88" s="137">
        <v>70</v>
      </c>
      <c r="L88" s="117">
        <v>2017</v>
      </c>
      <c r="M88" s="145" t="s">
        <v>768</v>
      </c>
      <c r="N88" s="103">
        <v>41176</v>
      </c>
    </row>
    <row r="89" spans="1:14" s="76" customFormat="1" ht="15.75">
      <c r="A89" s="473" t="s">
        <v>30</v>
      </c>
      <c r="B89" s="482">
        <v>14002120</v>
      </c>
      <c r="C89" s="602" t="s">
        <v>31</v>
      </c>
      <c r="D89" s="402" t="s">
        <v>378</v>
      </c>
      <c r="E89" s="4" t="s">
        <v>48</v>
      </c>
      <c r="F89" s="8">
        <v>160</v>
      </c>
      <c r="G89" s="8">
        <v>185</v>
      </c>
      <c r="H89" s="57" t="s">
        <v>69</v>
      </c>
      <c r="I89" s="46">
        <v>0.64</v>
      </c>
      <c r="J89" s="137">
        <v>16</v>
      </c>
      <c r="K89" s="137">
        <v>0</v>
      </c>
      <c r="L89" s="117">
        <v>2017</v>
      </c>
      <c r="M89" s="145" t="s">
        <v>768</v>
      </c>
      <c r="N89" s="103">
        <v>41176</v>
      </c>
    </row>
    <row r="90" spans="1:14" s="76" customFormat="1" ht="15.75">
      <c r="A90" s="473" t="s">
        <v>30</v>
      </c>
      <c r="B90" s="482">
        <v>14002120</v>
      </c>
      <c r="C90" s="602" t="s">
        <v>31</v>
      </c>
      <c r="D90" s="402" t="s">
        <v>48</v>
      </c>
      <c r="E90" s="4" t="s">
        <v>379</v>
      </c>
      <c r="F90" s="8">
        <v>185</v>
      </c>
      <c r="G90" s="8">
        <v>225</v>
      </c>
      <c r="H90" s="6" t="s">
        <v>19</v>
      </c>
      <c r="I90" s="46">
        <v>0.8</v>
      </c>
      <c r="J90" s="137">
        <v>43</v>
      </c>
      <c r="K90" s="137">
        <v>0</v>
      </c>
      <c r="L90" s="117">
        <v>2019</v>
      </c>
      <c r="M90" s="145" t="s">
        <v>750</v>
      </c>
      <c r="N90" s="103">
        <v>41176</v>
      </c>
    </row>
    <row r="91" spans="1:14" s="76" customFormat="1" ht="15.75">
      <c r="A91" s="473" t="s">
        <v>30</v>
      </c>
      <c r="B91" s="482">
        <v>14002120</v>
      </c>
      <c r="C91" s="602" t="s">
        <v>31</v>
      </c>
      <c r="D91" s="402" t="s">
        <v>379</v>
      </c>
      <c r="E91" s="4" t="s">
        <v>49</v>
      </c>
      <c r="F91" s="8">
        <v>225</v>
      </c>
      <c r="G91" s="8">
        <v>165</v>
      </c>
      <c r="H91" s="6"/>
      <c r="I91" s="46">
        <v>6.46</v>
      </c>
      <c r="J91" s="137">
        <v>93</v>
      </c>
      <c r="K91" s="137">
        <v>150</v>
      </c>
      <c r="L91" s="117">
        <v>2019</v>
      </c>
      <c r="M91" s="145" t="s">
        <v>750</v>
      </c>
      <c r="N91" s="103">
        <v>41176</v>
      </c>
    </row>
    <row r="92" spans="1:14" s="76" customFormat="1" ht="15.75">
      <c r="A92" s="473" t="s">
        <v>30</v>
      </c>
      <c r="B92" s="482">
        <v>14002120</v>
      </c>
      <c r="C92" s="602" t="s">
        <v>31</v>
      </c>
      <c r="D92" s="402" t="s">
        <v>49</v>
      </c>
      <c r="E92" s="4" t="s">
        <v>94</v>
      </c>
      <c r="F92" s="8">
        <v>165</v>
      </c>
      <c r="G92" s="8">
        <v>255</v>
      </c>
      <c r="H92" s="6"/>
      <c r="I92" s="46">
        <v>3.14</v>
      </c>
      <c r="J92" s="137">
        <v>107</v>
      </c>
      <c r="K92" s="137">
        <v>13</v>
      </c>
      <c r="L92" s="117">
        <v>2019</v>
      </c>
      <c r="M92" s="145" t="s">
        <v>750</v>
      </c>
      <c r="N92" s="103">
        <v>41176</v>
      </c>
    </row>
    <row r="93" spans="1:14" s="76" customFormat="1" ht="15.75">
      <c r="A93" s="473" t="s">
        <v>30</v>
      </c>
      <c r="B93" s="482">
        <v>14002120</v>
      </c>
      <c r="C93" s="602" t="s">
        <v>31</v>
      </c>
      <c r="D93" s="402" t="s">
        <v>94</v>
      </c>
      <c r="E93" s="4" t="s">
        <v>380</v>
      </c>
      <c r="F93" s="8">
        <v>255</v>
      </c>
      <c r="G93" s="8">
        <v>275</v>
      </c>
      <c r="H93" s="6" t="s">
        <v>19</v>
      </c>
      <c r="I93" s="46">
        <v>1.56</v>
      </c>
      <c r="J93" s="137">
        <v>54</v>
      </c>
      <c r="K93" s="137">
        <v>45</v>
      </c>
      <c r="L93" s="117">
        <v>2019</v>
      </c>
      <c r="M93" s="145" t="s">
        <v>750</v>
      </c>
      <c r="N93" s="103">
        <v>41176</v>
      </c>
    </row>
    <row r="94" spans="1:14" s="76" customFormat="1" ht="15.75">
      <c r="A94" s="473" t="s">
        <v>30</v>
      </c>
      <c r="B94" s="482">
        <v>14002120</v>
      </c>
      <c r="C94" s="602" t="s">
        <v>31</v>
      </c>
      <c r="D94" s="402" t="s">
        <v>380</v>
      </c>
      <c r="E94" s="4" t="s">
        <v>75</v>
      </c>
      <c r="F94" s="8">
        <v>275</v>
      </c>
      <c r="G94" s="8">
        <v>270</v>
      </c>
      <c r="H94" s="6" t="s">
        <v>59</v>
      </c>
      <c r="I94" s="46">
        <v>2</v>
      </c>
      <c r="J94" s="137">
        <v>31</v>
      </c>
      <c r="K94" s="137">
        <v>32</v>
      </c>
      <c r="L94" s="117">
        <v>2019</v>
      </c>
      <c r="M94" s="145" t="s">
        <v>750</v>
      </c>
      <c r="N94" s="103">
        <v>41176</v>
      </c>
    </row>
    <row r="95" spans="1:14" s="76" customFormat="1" ht="15.75">
      <c r="A95" s="473" t="s">
        <v>30</v>
      </c>
      <c r="B95" s="482">
        <v>14002120</v>
      </c>
      <c r="C95" s="602" t="s">
        <v>31</v>
      </c>
      <c r="D95" s="402" t="s">
        <v>75</v>
      </c>
      <c r="E95" s="4" t="s">
        <v>50</v>
      </c>
      <c r="F95" s="8">
        <v>270</v>
      </c>
      <c r="G95" s="8">
        <v>185</v>
      </c>
      <c r="H95" s="6"/>
      <c r="I95" s="46">
        <v>2.52</v>
      </c>
      <c r="J95" s="137">
        <v>1</v>
      </c>
      <c r="K95" s="137">
        <v>91</v>
      </c>
      <c r="L95" s="117">
        <v>2019</v>
      </c>
      <c r="M95" s="145" t="s">
        <v>750</v>
      </c>
      <c r="N95" s="103">
        <v>41176</v>
      </c>
    </row>
    <row r="96" spans="1:14" s="76" customFormat="1" ht="15.75">
      <c r="A96" s="473" t="s">
        <v>30</v>
      </c>
      <c r="B96" s="482">
        <v>14002120</v>
      </c>
      <c r="C96" s="602" t="s">
        <v>31</v>
      </c>
      <c r="D96" s="402" t="s">
        <v>50</v>
      </c>
      <c r="E96" s="4" t="s">
        <v>343</v>
      </c>
      <c r="F96" s="8">
        <v>185</v>
      </c>
      <c r="G96" s="8">
        <v>249</v>
      </c>
      <c r="H96" s="6" t="s">
        <v>17</v>
      </c>
      <c r="I96" s="46">
        <v>1.2</v>
      </c>
      <c r="J96" s="137">
        <v>63</v>
      </c>
      <c r="K96" s="137">
        <v>0</v>
      </c>
      <c r="L96" s="117">
        <v>2019</v>
      </c>
      <c r="M96" s="145" t="s">
        <v>750</v>
      </c>
      <c r="N96" s="77">
        <v>42464</v>
      </c>
    </row>
    <row r="97" spans="1:14" s="76" customFormat="1" ht="15.75">
      <c r="A97" s="473" t="s">
        <v>30</v>
      </c>
      <c r="B97" s="482">
        <v>14002120</v>
      </c>
      <c r="C97" s="602" t="s">
        <v>31</v>
      </c>
      <c r="D97" s="402" t="s">
        <v>343</v>
      </c>
      <c r="E97" s="4" t="s">
        <v>76</v>
      </c>
      <c r="F97" s="8">
        <v>249</v>
      </c>
      <c r="G97" s="8">
        <v>243</v>
      </c>
      <c r="H97" s="6" t="s">
        <v>17</v>
      </c>
      <c r="I97" s="46">
        <v>1.66</v>
      </c>
      <c r="J97" s="137">
        <v>18</v>
      </c>
      <c r="K97" s="137">
        <v>28</v>
      </c>
      <c r="L97" s="117">
        <v>2019</v>
      </c>
      <c r="M97" s="145" t="s">
        <v>750</v>
      </c>
      <c r="N97" s="77">
        <v>42464</v>
      </c>
    </row>
    <row r="98" spans="1:14" s="76" customFormat="1" ht="15.75">
      <c r="A98" s="473" t="s">
        <v>30</v>
      </c>
      <c r="B98" s="482">
        <v>14002120</v>
      </c>
      <c r="C98" s="602" t="s">
        <v>31</v>
      </c>
      <c r="D98" s="402" t="s">
        <v>76</v>
      </c>
      <c r="E98" s="4" t="s">
        <v>51</v>
      </c>
      <c r="F98" s="8">
        <v>243</v>
      </c>
      <c r="G98" s="8">
        <v>176</v>
      </c>
      <c r="H98" s="6"/>
      <c r="I98" s="46">
        <v>1.56</v>
      </c>
      <c r="J98" s="137">
        <v>2</v>
      </c>
      <c r="K98" s="137">
        <v>70</v>
      </c>
      <c r="L98" s="117">
        <v>2019</v>
      </c>
      <c r="M98" s="145" t="s">
        <v>750</v>
      </c>
      <c r="N98" s="77">
        <v>42464</v>
      </c>
    </row>
    <row r="99" spans="1:14" s="76" customFormat="1" ht="15.75">
      <c r="A99" s="473" t="s">
        <v>30</v>
      </c>
      <c r="B99" s="482">
        <v>14002120</v>
      </c>
      <c r="C99" s="602" t="s">
        <v>31</v>
      </c>
      <c r="D99" s="402" t="s">
        <v>51</v>
      </c>
      <c r="E99" s="4" t="s">
        <v>611</v>
      </c>
      <c r="F99" s="8">
        <v>176</v>
      </c>
      <c r="G99" s="8">
        <v>160</v>
      </c>
      <c r="H99" s="7" t="s">
        <v>77</v>
      </c>
      <c r="I99" s="46">
        <v>3.38</v>
      </c>
      <c r="J99" s="137">
        <v>58</v>
      </c>
      <c r="K99" s="137">
        <v>64</v>
      </c>
      <c r="L99" s="117">
        <v>2019</v>
      </c>
      <c r="M99" s="145" t="s">
        <v>750</v>
      </c>
      <c r="N99" s="77">
        <v>42464</v>
      </c>
    </row>
    <row r="100" spans="1:14" s="76" customFormat="1" ht="15.75">
      <c r="A100" s="473" t="s">
        <v>30</v>
      </c>
      <c r="B100" s="482">
        <v>14002120</v>
      </c>
      <c r="C100" s="602" t="s">
        <v>31</v>
      </c>
      <c r="D100" s="402" t="s">
        <v>611</v>
      </c>
      <c r="E100" s="4" t="s">
        <v>52</v>
      </c>
      <c r="F100" s="8">
        <v>160</v>
      </c>
      <c r="G100" s="8">
        <v>160</v>
      </c>
      <c r="H100" s="6"/>
      <c r="I100" s="46">
        <v>0.78</v>
      </c>
      <c r="J100" s="137">
        <v>4</v>
      </c>
      <c r="K100" s="137">
        <v>4</v>
      </c>
      <c r="L100" s="117">
        <v>2019</v>
      </c>
      <c r="M100" s="145" t="s">
        <v>750</v>
      </c>
      <c r="N100" s="77">
        <v>42464</v>
      </c>
    </row>
    <row r="101" spans="1:14" s="76" customFormat="1" ht="15.75">
      <c r="A101" s="473" t="s">
        <v>30</v>
      </c>
      <c r="B101" s="482">
        <v>14002120</v>
      </c>
      <c r="C101" s="602" t="s">
        <v>31</v>
      </c>
      <c r="D101" s="402" t="s">
        <v>52</v>
      </c>
      <c r="E101" s="4" t="s">
        <v>53</v>
      </c>
      <c r="F101" s="8">
        <v>160</v>
      </c>
      <c r="G101" s="8">
        <v>160</v>
      </c>
      <c r="H101" s="6"/>
      <c r="I101" s="46">
        <v>5.25</v>
      </c>
      <c r="J101" s="137">
        <v>82</v>
      </c>
      <c r="K101" s="137">
        <v>82</v>
      </c>
      <c r="L101" s="117">
        <v>2018</v>
      </c>
      <c r="M101" s="145" t="s">
        <v>750</v>
      </c>
      <c r="N101" s="103">
        <v>41190</v>
      </c>
    </row>
    <row r="102" spans="1:14" s="76" customFormat="1" ht="15.75">
      <c r="A102" s="473" t="s">
        <v>30</v>
      </c>
      <c r="B102" s="482">
        <v>14002120</v>
      </c>
      <c r="C102" s="602" t="s">
        <v>31</v>
      </c>
      <c r="D102" s="402" t="s">
        <v>53</v>
      </c>
      <c r="E102" s="4" t="s">
        <v>54</v>
      </c>
      <c r="F102" s="8">
        <v>160</v>
      </c>
      <c r="G102" s="8">
        <v>138</v>
      </c>
      <c r="H102" s="6"/>
      <c r="I102" s="46">
        <v>7.3</v>
      </c>
      <c r="J102" s="137">
        <v>66</v>
      </c>
      <c r="K102" s="137">
        <v>84</v>
      </c>
      <c r="L102" s="117">
        <v>2018</v>
      </c>
      <c r="M102" s="145" t="s">
        <v>769</v>
      </c>
      <c r="N102" s="103">
        <v>41190</v>
      </c>
    </row>
    <row r="103" spans="1:14" s="76" customFormat="1" ht="15.75">
      <c r="A103" s="473" t="s">
        <v>30</v>
      </c>
      <c r="B103" s="482">
        <v>14002120</v>
      </c>
      <c r="C103" s="602" t="s">
        <v>31</v>
      </c>
      <c r="D103" s="4" t="s">
        <v>54</v>
      </c>
      <c r="E103" s="402" t="s">
        <v>612</v>
      </c>
      <c r="F103" s="8">
        <v>138</v>
      </c>
      <c r="G103" s="8">
        <v>133</v>
      </c>
      <c r="H103" s="7"/>
      <c r="I103" s="46">
        <v>2.97</v>
      </c>
      <c r="J103" s="137">
        <v>36</v>
      </c>
      <c r="K103" s="137">
        <v>41</v>
      </c>
      <c r="L103" s="117">
        <v>2019</v>
      </c>
      <c r="M103" s="145" t="s">
        <v>750</v>
      </c>
      <c r="N103" s="77">
        <v>43831</v>
      </c>
    </row>
    <row r="104" spans="1:14" s="76" customFormat="1" ht="15.75">
      <c r="A104" s="473" t="s">
        <v>30</v>
      </c>
      <c r="B104" s="482">
        <v>14002120</v>
      </c>
      <c r="C104" s="602" t="s">
        <v>31</v>
      </c>
      <c r="D104" s="402" t="s">
        <v>612</v>
      </c>
      <c r="E104" s="4" t="s">
        <v>613</v>
      </c>
      <c r="F104" s="8">
        <v>133</v>
      </c>
      <c r="G104" s="8">
        <v>135</v>
      </c>
      <c r="H104" s="7" t="s">
        <v>73</v>
      </c>
      <c r="I104" s="46">
        <v>0.67</v>
      </c>
      <c r="J104" s="137">
        <v>28</v>
      </c>
      <c r="K104" s="137">
        <v>43</v>
      </c>
      <c r="L104" s="117">
        <v>2018</v>
      </c>
      <c r="M104" s="145" t="s">
        <v>750</v>
      </c>
      <c r="N104" s="77">
        <v>42464</v>
      </c>
    </row>
    <row r="105" spans="1:14" s="76" customFormat="1" ht="15.75">
      <c r="A105" s="473" t="s">
        <v>30</v>
      </c>
      <c r="B105" s="482">
        <v>14002120</v>
      </c>
      <c r="C105" s="602" t="s">
        <v>31</v>
      </c>
      <c r="D105" s="402" t="s">
        <v>613</v>
      </c>
      <c r="E105" s="4" t="s">
        <v>55</v>
      </c>
      <c r="F105" s="8">
        <v>135</v>
      </c>
      <c r="G105" s="8">
        <v>135</v>
      </c>
      <c r="H105" s="6"/>
      <c r="I105" s="46">
        <v>4.52</v>
      </c>
      <c r="J105" s="137">
        <v>70</v>
      </c>
      <c r="K105" s="137">
        <v>64</v>
      </c>
      <c r="L105" s="117">
        <v>2018</v>
      </c>
      <c r="M105" s="145" t="s">
        <v>750</v>
      </c>
      <c r="N105" s="103">
        <v>41190</v>
      </c>
    </row>
    <row r="106" spans="1:14" s="76" customFormat="1" ht="15.75">
      <c r="A106" s="473" t="s">
        <v>30</v>
      </c>
      <c r="B106" s="482">
        <v>14002120</v>
      </c>
      <c r="C106" s="602" t="s">
        <v>31</v>
      </c>
      <c r="D106" s="402" t="s">
        <v>55</v>
      </c>
      <c r="E106" s="4" t="s">
        <v>776</v>
      </c>
      <c r="F106" s="8">
        <v>135</v>
      </c>
      <c r="G106" s="8">
        <v>128</v>
      </c>
      <c r="H106" s="7" t="s">
        <v>346</v>
      </c>
      <c r="I106" s="46">
        <v>2.17</v>
      </c>
      <c r="J106" s="137">
        <v>11</v>
      </c>
      <c r="K106" s="137">
        <v>4</v>
      </c>
      <c r="L106" s="117">
        <v>2018</v>
      </c>
      <c r="M106" s="145" t="s">
        <v>750</v>
      </c>
      <c r="N106" s="106">
        <v>43433</v>
      </c>
    </row>
    <row r="107" spans="1:14" s="76" customFormat="1" ht="15.75">
      <c r="A107" s="473" t="s">
        <v>30</v>
      </c>
      <c r="B107" s="482">
        <v>14002120</v>
      </c>
      <c r="C107" s="602" t="s">
        <v>31</v>
      </c>
      <c r="D107" s="4" t="s">
        <v>776</v>
      </c>
      <c r="E107" s="4" t="s">
        <v>70</v>
      </c>
      <c r="F107" s="8">
        <v>128</v>
      </c>
      <c r="G107" s="8">
        <v>132</v>
      </c>
      <c r="H107" s="6" t="s">
        <v>69</v>
      </c>
      <c r="I107" s="46">
        <v>0.21</v>
      </c>
      <c r="J107" s="137">
        <v>4</v>
      </c>
      <c r="K107" s="137">
        <v>0</v>
      </c>
      <c r="L107" s="117">
        <v>2018</v>
      </c>
      <c r="M107" s="145" t="s">
        <v>750</v>
      </c>
      <c r="N107" s="106">
        <v>43433</v>
      </c>
    </row>
    <row r="108" spans="1:14" s="76" customFormat="1" ht="15.75">
      <c r="A108" s="473" t="s">
        <v>30</v>
      </c>
      <c r="B108" s="482">
        <v>14002120</v>
      </c>
      <c r="C108" s="602" t="s">
        <v>31</v>
      </c>
      <c r="D108" s="402" t="s">
        <v>70</v>
      </c>
      <c r="E108" s="105" t="s">
        <v>782</v>
      </c>
      <c r="F108" s="8">
        <v>132</v>
      </c>
      <c r="G108" s="8">
        <v>150</v>
      </c>
      <c r="H108" s="6"/>
      <c r="I108" s="46">
        <v>1.07</v>
      </c>
      <c r="J108" s="137">
        <v>22</v>
      </c>
      <c r="K108" s="137">
        <v>1</v>
      </c>
      <c r="L108" s="117">
        <v>2018</v>
      </c>
      <c r="M108" s="145" t="s">
        <v>750</v>
      </c>
      <c r="N108" s="103">
        <v>41190</v>
      </c>
    </row>
    <row r="109" spans="1:14" s="76" customFormat="1" ht="15.75">
      <c r="A109" s="473" t="s">
        <v>30</v>
      </c>
      <c r="B109" s="482">
        <v>14002120</v>
      </c>
      <c r="C109" s="602" t="s">
        <v>31</v>
      </c>
      <c r="D109" s="105" t="s">
        <v>782</v>
      </c>
      <c r="E109" s="4" t="s">
        <v>56</v>
      </c>
      <c r="F109" s="8">
        <v>150</v>
      </c>
      <c r="G109" s="8">
        <v>145</v>
      </c>
      <c r="H109" s="6"/>
      <c r="I109" s="46">
        <v>3.43</v>
      </c>
      <c r="J109" s="137">
        <v>42</v>
      </c>
      <c r="K109" s="137">
        <v>44</v>
      </c>
      <c r="L109" s="117">
        <v>2018</v>
      </c>
      <c r="M109" s="145" t="s">
        <v>750</v>
      </c>
      <c r="N109" s="103">
        <v>41190</v>
      </c>
    </row>
    <row r="110" spans="1:14" s="76" customFormat="1" ht="15.75">
      <c r="A110" s="473" t="s">
        <v>30</v>
      </c>
      <c r="B110" s="482">
        <v>14002120</v>
      </c>
      <c r="C110" s="602" t="s">
        <v>31</v>
      </c>
      <c r="D110" s="402" t="s">
        <v>56</v>
      </c>
      <c r="E110" s="4" t="s">
        <v>95</v>
      </c>
      <c r="F110" s="8">
        <v>145</v>
      </c>
      <c r="G110" s="8">
        <v>130</v>
      </c>
      <c r="H110" s="6" t="s">
        <v>61</v>
      </c>
      <c r="I110" s="46">
        <v>3.22</v>
      </c>
      <c r="J110" s="137">
        <v>16</v>
      </c>
      <c r="K110" s="137">
        <v>34</v>
      </c>
      <c r="L110" s="117">
        <v>2018</v>
      </c>
      <c r="M110" s="145" t="s">
        <v>750</v>
      </c>
      <c r="N110" s="103">
        <v>41190</v>
      </c>
    </row>
    <row r="111" spans="1:14" s="76" customFormat="1" ht="15.75">
      <c r="A111" s="473" t="s">
        <v>30</v>
      </c>
      <c r="B111" s="482">
        <v>14002120</v>
      </c>
      <c r="C111" s="602" t="s">
        <v>31</v>
      </c>
      <c r="D111" s="402" t="s">
        <v>95</v>
      </c>
      <c r="E111" s="4" t="s">
        <v>72</v>
      </c>
      <c r="F111" s="8">
        <v>130</v>
      </c>
      <c r="G111" s="8">
        <v>130</v>
      </c>
      <c r="H111" s="6" t="s">
        <v>71</v>
      </c>
      <c r="I111" s="46">
        <v>0.3</v>
      </c>
      <c r="J111" s="137">
        <v>20</v>
      </c>
      <c r="K111" s="137">
        <v>20</v>
      </c>
      <c r="L111" s="118">
        <v>2016</v>
      </c>
      <c r="M111" s="145" t="s">
        <v>750</v>
      </c>
      <c r="N111" s="103">
        <v>41190</v>
      </c>
    </row>
    <row r="112" spans="1:14" s="76" customFormat="1" ht="15.75">
      <c r="A112" s="473" t="s">
        <v>30</v>
      </c>
      <c r="B112" s="482">
        <v>14002120</v>
      </c>
      <c r="C112" s="602" t="s">
        <v>31</v>
      </c>
      <c r="D112" s="402" t="s">
        <v>72</v>
      </c>
      <c r="E112" s="4" t="s">
        <v>57</v>
      </c>
      <c r="F112" s="8">
        <v>130</v>
      </c>
      <c r="G112" s="8">
        <v>190</v>
      </c>
      <c r="H112" s="7" t="s">
        <v>24</v>
      </c>
      <c r="I112" s="46">
        <v>1.17</v>
      </c>
      <c r="J112" s="137">
        <v>56</v>
      </c>
      <c r="K112" s="137">
        <v>0</v>
      </c>
      <c r="L112" s="118">
        <v>2016</v>
      </c>
      <c r="M112" s="145" t="s">
        <v>750</v>
      </c>
      <c r="N112" s="103">
        <v>41190</v>
      </c>
    </row>
    <row r="113" spans="1:14" s="76" customFormat="1" ht="15.75">
      <c r="A113" s="473" t="s">
        <v>30</v>
      </c>
      <c r="B113" s="482">
        <v>14002120</v>
      </c>
      <c r="C113" s="602" t="s">
        <v>31</v>
      </c>
      <c r="D113" s="402" t="s">
        <v>57</v>
      </c>
      <c r="E113" s="4" t="s">
        <v>58</v>
      </c>
      <c r="F113" s="8">
        <v>190</v>
      </c>
      <c r="G113" s="5">
        <v>150</v>
      </c>
      <c r="H113" s="7" t="s">
        <v>74</v>
      </c>
      <c r="I113" s="46">
        <v>1.66</v>
      </c>
      <c r="J113" s="137">
        <v>13</v>
      </c>
      <c r="K113" s="137">
        <v>26</v>
      </c>
      <c r="L113" s="118">
        <v>2016</v>
      </c>
      <c r="M113" s="145" t="s">
        <v>750</v>
      </c>
      <c r="N113" s="103">
        <v>41190</v>
      </c>
    </row>
    <row r="114" spans="1:14" s="76" customFormat="1" ht="15.75">
      <c r="A114" s="473" t="s">
        <v>30</v>
      </c>
      <c r="B114" s="482">
        <v>14002120</v>
      </c>
      <c r="C114" s="602" t="s">
        <v>31</v>
      </c>
      <c r="D114" s="402" t="s">
        <v>58</v>
      </c>
      <c r="E114" s="78" t="s">
        <v>109</v>
      </c>
      <c r="F114" s="5">
        <v>150</v>
      </c>
      <c r="G114" s="5">
        <v>155</v>
      </c>
      <c r="H114" s="7" t="s">
        <v>59</v>
      </c>
      <c r="I114" s="46">
        <v>2.06</v>
      </c>
      <c r="J114" s="137">
        <v>34</v>
      </c>
      <c r="K114" s="137">
        <v>56</v>
      </c>
      <c r="L114" s="118">
        <v>2016</v>
      </c>
      <c r="M114" s="145" t="s">
        <v>750</v>
      </c>
      <c r="N114" s="103">
        <v>41190</v>
      </c>
    </row>
    <row r="115" spans="1:14" s="76" customFormat="1" ht="15.75">
      <c r="A115" s="473" t="s">
        <v>30</v>
      </c>
      <c r="B115" s="482">
        <v>14002120</v>
      </c>
      <c r="C115" s="602" t="s">
        <v>31</v>
      </c>
      <c r="D115" s="403" t="s">
        <v>109</v>
      </c>
      <c r="E115" s="4" t="s">
        <v>60</v>
      </c>
      <c r="F115" s="5">
        <v>155</v>
      </c>
      <c r="G115" s="5">
        <v>155</v>
      </c>
      <c r="H115" s="7" t="s">
        <v>345</v>
      </c>
      <c r="I115" s="46">
        <v>0.78</v>
      </c>
      <c r="J115" s="137">
        <v>44</v>
      </c>
      <c r="K115" s="137">
        <v>38</v>
      </c>
      <c r="L115" s="118">
        <v>2016</v>
      </c>
      <c r="M115" s="145" t="s">
        <v>750</v>
      </c>
      <c r="N115" s="103">
        <v>41190</v>
      </c>
    </row>
    <row r="116" spans="1:14" s="76" customFormat="1" ht="15.75">
      <c r="A116" s="473" t="s">
        <v>30</v>
      </c>
      <c r="B116" s="482">
        <v>14002120</v>
      </c>
      <c r="C116" s="602" t="s">
        <v>31</v>
      </c>
      <c r="D116" s="402" t="s">
        <v>60</v>
      </c>
      <c r="E116" s="4" t="s">
        <v>344</v>
      </c>
      <c r="F116" s="5">
        <v>155</v>
      </c>
      <c r="G116" s="5">
        <v>150</v>
      </c>
      <c r="H116" s="7" t="s">
        <v>346</v>
      </c>
      <c r="I116" s="46">
        <v>0.46</v>
      </c>
      <c r="J116" s="137">
        <v>3</v>
      </c>
      <c r="K116" s="137">
        <v>11</v>
      </c>
      <c r="L116" s="118">
        <v>2016</v>
      </c>
      <c r="M116" s="145" t="s">
        <v>750</v>
      </c>
      <c r="N116" s="103">
        <v>41190</v>
      </c>
    </row>
    <row r="117" spans="1:14" s="76" customFormat="1" ht="15.75">
      <c r="A117" s="473" t="s">
        <v>30</v>
      </c>
      <c r="B117" s="482">
        <v>14002120</v>
      </c>
      <c r="C117" s="602" t="s">
        <v>31</v>
      </c>
      <c r="D117" s="402" t="s">
        <v>344</v>
      </c>
      <c r="E117" s="78" t="s">
        <v>110</v>
      </c>
      <c r="F117" s="5">
        <v>150</v>
      </c>
      <c r="G117" s="5">
        <v>155</v>
      </c>
      <c r="H117" s="7" t="s">
        <v>61</v>
      </c>
      <c r="I117" s="46">
        <v>1.61</v>
      </c>
      <c r="J117" s="137">
        <v>34</v>
      </c>
      <c r="K117" s="137">
        <v>25</v>
      </c>
      <c r="L117" s="118">
        <v>2016</v>
      </c>
      <c r="M117" s="145" t="s">
        <v>750</v>
      </c>
      <c r="N117" s="103">
        <v>41190</v>
      </c>
    </row>
    <row r="118" spans="1:14" s="79" customFormat="1" ht="15.75">
      <c r="A118" s="473" t="s">
        <v>30</v>
      </c>
      <c r="B118" s="482">
        <v>14002120</v>
      </c>
      <c r="C118" s="602" t="s">
        <v>31</v>
      </c>
      <c r="D118" s="403" t="s">
        <v>110</v>
      </c>
      <c r="E118" s="81" t="s">
        <v>315</v>
      </c>
      <c r="F118" s="5">
        <v>155</v>
      </c>
      <c r="G118" s="2">
        <v>175</v>
      </c>
      <c r="H118" s="3" t="s">
        <v>17</v>
      </c>
      <c r="I118" s="46">
        <v>2.19</v>
      </c>
      <c r="J118" s="84">
        <v>31</v>
      </c>
      <c r="K118" s="84">
        <v>15</v>
      </c>
      <c r="L118" s="117">
        <v>2016</v>
      </c>
      <c r="M118" s="145" t="s">
        <v>750</v>
      </c>
      <c r="N118" s="103">
        <v>41190</v>
      </c>
    </row>
    <row r="119" spans="1:14" s="76" customFormat="1" ht="15.75">
      <c r="A119" s="473" t="s">
        <v>30</v>
      </c>
      <c r="B119" s="482">
        <v>14002120</v>
      </c>
      <c r="C119" s="602" t="s">
        <v>31</v>
      </c>
      <c r="D119" s="407" t="s">
        <v>315</v>
      </c>
      <c r="E119" s="105" t="s">
        <v>833</v>
      </c>
      <c r="F119" s="2">
        <v>175</v>
      </c>
      <c r="G119" s="8">
        <v>245</v>
      </c>
      <c r="H119" s="7" t="s">
        <v>19</v>
      </c>
      <c r="I119" s="46">
        <v>1.11</v>
      </c>
      <c r="J119" s="137">
        <v>70</v>
      </c>
      <c r="K119" s="137">
        <v>0</v>
      </c>
      <c r="L119" s="117">
        <v>2016</v>
      </c>
      <c r="M119" s="145" t="s">
        <v>750</v>
      </c>
      <c r="N119" s="106">
        <v>44206</v>
      </c>
    </row>
    <row r="120" spans="1:14" s="76" customFormat="1" ht="15.75">
      <c r="A120" s="473" t="s">
        <v>30</v>
      </c>
      <c r="B120" s="482">
        <v>14002120</v>
      </c>
      <c r="C120" s="602" t="s">
        <v>31</v>
      </c>
      <c r="D120" s="417" t="s">
        <v>833</v>
      </c>
      <c r="E120" s="83" t="s">
        <v>111</v>
      </c>
      <c r="F120" s="2">
        <v>245</v>
      </c>
      <c r="G120" s="8">
        <v>145</v>
      </c>
      <c r="H120" s="7" t="s">
        <v>19</v>
      </c>
      <c r="I120" s="46">
        <v>1.46</v>
      </c>
      <c r="J120" s="137">
        <v>10</v>
      </c>
      <c r="K120" s="137">
        <v>110</v>
      </c>
      <c r="L120" s="117">
        <v>2020</v>
      </c>
      <c r="M120" s="145" t="s">
        <v>768</v>
      </c>
      <c r="N120" s="106">
        <v>44206</v>
      </c>
    </row>
    <row r="121" spans="1:14" s="76" customFormat="1" ht="15.75">
      <c r="A121" s="473" t="s">
        <v>30</v>
      </c>
      <c r="B121" s="482">
        <v>14002120</v>
      </c>
      <c r="C121" s="602" t="s">
        <v>31</v>
      </c>
      <c r="D121" s="409" t="s">
        <v>111</v>
      </c>
      <c r="E121" s="78" t="s">
        <v>96</v>
      </c>
      <c r="F121" s="8">
        <v>145</v>
      </c>
      <c r="G121" s="8">
        <v>150</v>
      </c>
      <c r="H121" s="7"/>
      <c r="I121" s="46">
        <v>2.31</v>
      </c>
      <c r="J121" s="137">
        <v>33</v>
      </c>
      <c r="K121" s="137">
        <v>27</v>
      </c>
      <c r="L121" s="117">
        <v>2016</v>
      </c>
      <c r="M121" s="145" t="s">
        <v>769</v>
      </c>
      <c r="N121" s="106">
        <v>44206</v>
      </c>
    </row>
    <row r="122" spans="1:14" s="76" customFormat="1" ht="15.75">
      <c r="A122" s="473" t="s">
        <v>30</v>
      </c>
      <c r="B122" s="482">
        <v>14002120</v>
      </c>
      <c r="C122" s="602" t="s">
        <v>31</v>
      </c>
      <c r="D122" s="403" t="s">
        <v>96</v>
      </c>
      <c r="E122" s="78" t="s">
        <v>87</v>
      </c>
      <c r="F122" s="8">
        <v>150</v>
      </c>
      <c r="G122" s="8">
        <v>165</v>
      </c>
      <c r="H122" s="7" t="s">
        <v>62</v>
      </c>
      <c r="I122" s="46">
        <v>3.43</v>
      </c>
      <c r="J122" s="137">
        <v>30</v>
      </c>
      <c r="K122" s="137">
        <v>0</v>
      </c>
      <c r="L122" s="117">
        <v>2016</v>
      </c>
      <c r="M122" s="145" t="s">
        <v>769</v>
      </c>
      <c r="N122" s="103">
        <v>41190</v>
      </c>
    </row>
    <row r="123" spans="1:14" s="76" customFormat="1" ht="15.75">
      <c r="A123" s="473" t="s">
        <v>30</v>
      </c>
      <c r="B123" s="482">
        <v>14002120</v>
      </c>
      <c r="C123" s="602" t="s">
        <v>31</v>
      </c>
      <c r="D123" s="403" t="s">
        <v>87</v>
      </c>
      <c r="E123" s="4" t="s">
        <v>15</v>
      </c>
      <c r="F123" s="8">
        <v>165</v>
      </c>
      <c r="G123" s="8">
        <v>190</v>
      </c>
      <c r="H123" s="6"/>
      <c r="I123" s="46">
        <v>0.43</v>
      </c>
      <c r="J123" s="137">
        <v>34</v>
      </c>
      <c r="K123" s="137">
        <v>5</v>
      </c>
      <c r="L123" s="117">
        <v>2016</v>
      </c>
      <c r="M123" s="145" t="s">
        <v>769</v>
      </c>
      <c r="N123" s="103">
        <v>41190</v>
      </c>
    </row>
    <row r="124" spans="1:14" s="76" customFormat="1" ht="15.75">
      <c r="A124" s="473" t="s">
        <v>30</v>
      </c>
      <c r="B124" s="482">
        <v>14002120</v>
      </c>
      <c r="C124" s="602" t="s">
        <v>31</v>
      </c>
      <c r="D124" s="402" t="s">
        <v>15</v>
      </c>
      <c r="E124" s="4"/>
      <c r="F124" s="8">
        <v>190</v>
      </c>
      <c r="G124" s="8">
        <v>225</v>
      </c>
      <c r="H124" s="7" t="s">
        <v>62</v>
      </c>
      <c r="I124" s="46">
        <v>0.92</v>
      </c>
      <c r="J124" s="137">
        <v>58</v>
      </c>
      <c r="K124" s="137">
        <v>0</v>
      </c>
      <c r="L124" s="117">
        <v>2016</v>
      </c>
      <c r="M124" s="145" t="s">
        <v>769</v>
      </c>
      <c r="N124" s="103">
        <v>41190</v>
      </c>
    </row>
    <row r="125" spans="1:14" s="76" customFormat="1" ht="15.75">
      <c r="A125" s="473" t="s">
        <v>30</v>
      </c>
      <c r="B125" s="482">
        <v>14002120</v>
      </c>
      <c r="C125" s="602" t="s">
        <v>31</v>
      </c>
      <c r="D125" s="402"/>
      <c r="E125" s="4" t="s">
        <v>232</v>
      </c>
      <c r="F125" s="8">
        <v>225</v>
      </c>
      <c r="G125" s="8">
        <v>265</v>
      </c>
      <c r="H125" s="7" t="s">
        <v>20</v>
      </c>
      <c r="I125" s="46">
        <v>0.86</v>
      </c>
      <c r="J125" s="137">
        <v>29</v>
      </c>
      <c r="K125" s="137">
        <v>3</v>
      </c>
      <c r="L125" s="117">
        <v>2016</v>
      </c>
      <c r="M125" s="145" t="s">
        <v>769</v>
      </c>
      <c r="N125" s="103">
        <v>41190</v>
      </c>
    </row>
    <row r="126" spans="1:14" s="76" customFormat="1" ht="15.75">
      <c r="A126" s="473" t="s">
        <v>30</v>
      </c>
      <c r="B126" s="482">
        <v>14002120</v>
      </c>
      <c r="C126" s="602" t="s">
        <v>31</v>
      </c>
      <c r="D126" s="402" t="s">
        <v>232</v>
      </c>
      <c r="E126" s="4" t="s">
        <v>63</v>
      </c>
      <c r="F126" s="8">
        <v>265</v>
      </c>
      <c r="G126" s="8">
        <v>270</v>
      </c>
      <c r="H126" s="6" t="s">
        <v>69</v>
      </c>
      <c r="I126" s="46">
        <v>3.44</v>
      </c>
      <c r="J126" s="137">
        <v>53</v>
      </c>
      <c r="K126" s="137">
        <v>45</v>
      </c>
      <c r="L126" s="117">
        <v>2016</v>
      </c>
      <c r="M126" s="145" t="s">
        <v>769</v>
      </c>
      <c r="N126" s="103">
        <v>41190</v>
      </c>
    </row>
    <row r="127" spans="1:14" s="76" customFormat="1" ht="15.75">
      <c r="A127" s="473" t="s">
        <v>30</v>
      </c>
      <c r="B127" s="482">
        <v>14002120</v>
      </c>
      <c r="C127" s="602" t="s">
        <v>31</v>
      </c>
      <c r="D127" s="402" t="s">
        <v>63</v>
      </c>
      <c r="E127" s="4" t="s">
        <v>64</v>
      </c>
      <c r="F127" s="8">
        <v>270</v>
      </c>
      <c r="G127" s="8">
        <v>180</v>
      </c>
      <c r="H127" s="6"/>
      <c r="I127" s="46">
        <v>1.07</v>
      </c>
      <c r="J127" s="137">
        <v>0</v>
      </c>
      <c r="K127" s="137">
        <v>86</v>
      </c>
      <c r="L127" s="117">
        <v>2016</v>
      </c>
      <c r="M127" s="145" t="s">
        <v>769</v>
      </c>
      <c r="N127" s="103">
        <v>41190</v>
      </c>
    </row>
    <row r="128" spans="1:14" s="76" customFormat="1" ht="15.75">
      <c r="A128" s="473" t="s">
        <v>30</v>
      </c>
      <c r="B128" s="482">
        <v>14002120</v>
      </c>
      <c r="C128" s="602" t="s">
        <v>31</v>
      </c>
      <c r="D128" s="402" t="s">
        <v>64</v>
      </c>
      <c r="E128" s="4" t="s">
        <v>65</v>
      </c>
      <c r="F128" s="8">
        <v>180</v>
      </c>
      <c r="G128" s="8">
        <v>155</v>
      </c>
      <c r="H128" s="7"/>
      <c r="I128" s="46">
        <v>4.47</v>
      </c>
      <c r="J128" s="137">
        <v>23</v>
      </c>
      <c r="K128" s="137">
        <v>60</v>
      </c>
      <c r="L128" s="117">
        <v>2016</v>
      </c>
      <c r="M128" s="145" t="s">
        <v>769</v>
      </c>
      <c r="N128" s="103">
        <v>41190</v>
      </c>
    </row>
    <row r="129" spans="1:14" s="76" customFormat="1" ht="15.75">
      <c r="A129" s="473" t="s">
        <v>30</v>
      </c>
      <c r="B129" s="482">
        <v>14002120</v>
      </c>
      <c r="C129" s="602" t="s">
        <v>31</v>
      </c>
      <c r="D129" s="402" t="s">
        <v>65</v>
      </c>
      <c r="E129" s="4" t="s">
        <v>66</v>
      </c>
      <c r="F129" s="8">
        <v>155</v>
      </c>
      <c r="G129" s="8">
        <v>175</v>
      </c>
      <c r="H129" s="7"/>
      <c r="I129" s="46">
        <v>0.5</v>
      </c>
      <c r="J129" s="137">
        <v>22</v>
      </c>
      <c r="K129" s="137">
        <v>4</v>
      </c>
      <c r="L129" s="117">
        <v>2016</v>
      </c>
      <c r="M129" s="145" t="s">
        <v>769</v>
      </c>
      <c r="N129" s="103">
        <v>41190</v>
      </c>
    </row>
    <row r="130" spans="1:14" s="258" customFormat="1" ht="16.5" thickBot="1">
      <c r="A130" s="473" t="s">
        <v>30</v>
      </c>
      <c r="B130" s="453">
        <v>14002120</v>
      </c>
      <c r="C130" s="602" t="s">
        <v>31</v>
      </c>
      <c r="D130" s="410" t="s">
        <v>66</v>
      </c>
      <c r="E130" s="250" t="s">
        <v>305</v>
      </c>
      <c r="F130" s="251">
        <v>175</v>
      </c>
      <c r="G130" s="251">
        <v>220</v>
      </c>
      <c r="H130" s="252" t="s">
        <v>69</v>
      </c>
      <c r="I130" s="253">
        <v>2.83</v>
      </c>
      <c r="J130" s="254">
        <v>71</v>
      </c>
      <c r="K130" s="254">
        <v>29</v>
      </c>
      <c r="L130" s="255">
        <v>2016</v>
      </c>
      <c r="M130" s="256" t="s">
        <v>769</v>
      </c>
      <c r="N130" s="257">
        <v>41190</v>
      </c>
    </row>
    <row r="131" spans="1:14" s="181" customFormat="1" ht="15.75">
      <c r="A131" s="466" t="s">
        <v>104</v>
      </c>
      <c r="B131" s="480">
        <v>14003211</v>
      </c>
      <c r="C131" s="474"/>
      <c r="D131" s="406" t="s">
        <v>72</v>
      </c>
      <c r="E131" s="173" t="s">
        <v>57</v>
      </c>
      <c r="F131" s="174">
        <v>130</v>
      </c>
      <c r="G131" s="174">
        <v>190</v>
      </c>
      <c r="H131" s="217" t="s">
        <v>97</v>
      </c>
      <c r="I131" s="205">
        <v>1.12</v>
      </c>
      <c r="J131" s="177">
        <v>55</v>
      </c>
      <c r="K131" s="177">
        <v>0</v>
      </c>
      <c r="L131" s="178">
        <v>2013</v>
      </c>
      <c r="M131" s="171" t="s">
        <v>768</v>
      </c>
      <c r="N131" s="183">
        <v>41190</v>
      </c>
    </row>
    <row r="132" spans="1:14" s="76" customFormat="1" ht="15.75">
      <c r="A132" s="468" t="s">
        <v>104</v>
      </c>
      <c r="B132" s="477">
        <v>14003211</v>
      </c>
      <c r="C132" s="475"/>
      <c r="D132" s="402" t="s">
        <v>57</v>
      </c>
      <c r="E132" s="4" t="s">
        <v>58</v>
      </c>
      <c r="F132" s="8">
        <v>190</v>
      </c>
      <c r="G132" s="5">
        <v>150</v>
      </c>
      <c r="H132" s="7" t="s">
        <v>98</v>
      </c>
      <c r="I132" s="46">
        <v>1.65</v>
      </c>
      <c r="J132" s="137">
        <v>13</v>
      </c>
      <c r="K132" s="137">
        <v>26</v>
      </c>
      <c r="L132" s="117">
        <v>2013</v>
      </c>
      <c r="M132" s="145" t="s">
        <v>768</v>
      </c>
      <c r="N132" s="103">
        <v>41190</v>
      </c>
    </row>
    <row r="133" spans="1:14" s="76" customFormat="1" ht="15.75">
      <c r="A133" s="468" t="s">
        <v>104</v>
      </c>
      <c r="B133" s="477">
        <v>14003211</v>
      </c>
      <c r="C133" s="475"/>
      <c r="D133" s="402" t="s">
        <v>58</v>
      </c>
      <c r="E133" s="4" t="s">
        <v>99</v>
      </c>
      <c r="F133" s="5">
        <v>150</v>
      </c>
      <c r="G133" s="8">
        <v>155</v>
      </c>
      <c r="H133" s="7"/>
      <c r="I133" s="46">
        <v>2.58</v>
      </c>
      <c r="J133" s="137">
        <v>40</v>
      </c>
      <c r="K133" s="137">
        <v>57</v>
      </c>
      <c r="L133" s="117">
        <v>2017</v>
      </c>
      <c r="M133" s="145" t="s">
        <v>768</v>
      </c>
      <c r="N133" s="103">
        <v>41190</v>
      </c>
    </row>
    <row r="134" spans="1:14" s="76" customFormat="1" ht="15.75">
      <c r="A134" s="468" t="s">
        <v>104</v>
      </c>
      <c r="B134" s="477">
        <v>14003211</v>
      </c>
      <c r="C134" s="475"/>
      <c r="D134" s="402" t="s">
        <v>99</v>
      </c>
      <c r="E134" s="4" t="s">
        <v>18</v>
      </c>
      <c r="F134" s="8">
        <v>155</v>
      </c>
      <c r="G134" s="8">
        <v>200</v>
      </c>
      <c r="H134" s="7" t="s">
        <v>144</v>
      </c>
      <c r="I134" s="46">
        <v>2.46</v>
      </c>
      <c r="J134" s="137">
        <v>95</v>
      </c>
      <c r="K134" s="137">
        <v>46</v>
      </c>
      <c r="L134" s="117">
        <v>2017</v>
      </c>
      <c r="M134" s="145" t="s">
        <v>768</v>
      </c>
      <c r="N134" s="103">
        <v>41190</v>
      </c>
    </row>
    <row r="135" spans="1:14" s="93" customFormat="1" ht="15.75">
      <c r="A135" s="468" t="s">
        <v>104</v>
      </c>
      <c r="B135" s="477">
        <v>14003211</v>
      </c>
      <c r="C135" s="475"/>
      <c r="D135" s="402" t="s">
        <v>18</v>
      </c>
      <c r="E135" s="40" t="s">
        <v>18</v>
      </c>
      <c r="F135" s="8">
        <v>200</v>
      </c>
      <c r="G135" s="41">
        <v>229</v>
      </c>
      <c r="H135" s="36" t="s">
        <v>17</v>
      </c>
      <c r="I135" s="104">
        <v>0.83</v>
      </c>
      <c r="J135" s="138">
        <v>28</v>
      </c>
      <c r="K135" s="138">
        <v>2</v>
      </c>
      <c r="L135" s="119">
        <v>2020</v>
      </c>
      <c r="M135" s="165" t="s">
        <v>769</v>
      </c>
      <c r="N135" s="94">
        <v>42432</v>
      </c>
    </row>
    <row r="136" spans="1:14" s="93" customFormat="1" ht="15.75">
      <c r="A136" s="468" t="s">
        <v>104</v>
      </c>
      <c r="B136" s="477">
        <v>14003211</v>
      </c>
      <c r="C136" s="475"/>
      <c r="D136" s="411" t="s">
        <v>18</v>
      </c>
      <c r="E136" s="40" t="s">
        <v>18</v>
      </c>
      <c r="F136" s="41">
        <v>229</v>
      </c>
      <c r="G136" s="41">
        <v>228</v>
      </c>
      <c r="H136" s="36" t="s">
        <v>62</v>
      </c>
      <c r="I136" s="104">
        <v>0.15</v>
      </c>
      <c r="J136" s="138">
        <v>0</v>
      </c>
      <c r="K136" s="138">
        <v>1</v>
      </c>
      <c r="L136" s="119">
        <v>2020</v>
      </c>
      <c r="M136" s="165" t="s">
        <v>769</v>
      </c>
      <c r="N136" s="94">
        <v>42432</v>
      </c>
    </row>
    <row r="137" spans="1:14" s="76" customFormat="1" ht="15.75">
      <c r="A137" s="468" t="s">
        <v>104</v>
      </c>
      <c r="B137" s="477">
        <v>14003211</v>
      </c>
      <c r="C137" s="475"/>
      <c r="D137" s="411" t="s">
        <v>18</v>
      </c>
      <c r="E137" s="4" t="s">
        <v>592</v>
      </c>
      <c r="F137" s="41">
        <v>228</v>
      </c>
      <c r="G137" s="8">
        <v>260</v>
      </c>
      <c r="H137" s="7"/>
      <c r="I137" s="46">
        <v>3.48</v>
      </c>
      <c r="J137" s="137">
        <v>74</v>
      </c>
      <c r="K137" s="137">
        <v>40</v>
      </c>
      <c r="L137" s="117">
        <v>2020</v>
      </c>
      <c r="M137" s="165" t="s">
        <v>769</v>
      </c>
      <c r="N137" s="103">
        <v>41640</v>
      </c>
    </row>
    <row r="138" spans="1:14" s="76" customFormat="1" ht="15.75">
      <c r="A138" s="468" t="s">
        <v>104</v>
      </c>
      <c r="B138" s="477">
        <v>14003211</v>
      </c>
      <c r="C138" s="475"/>
      <c r="D138" s="402" t="s">
        <v>592</v>
      </c>
      <c r="E138" s="4" t="s">
        <v>594</v>
      </c>
      <c r="F138" s="8">
        <v>260</v>
      </c>
      <c r="G138" s="5">
        <v>257</v>
      </c>
      <c r="H138" s="7"/>
      <c r="I138" s="46">
        <v>1.68</v>
      </c>
      <c r="J138" s="137">
        <v>23</v>
      </c>
      <c r="K138" s="137">
        <v>25</v>
      </c>
      <c r="L138" s="117">
        <v>2020</v>
      </c>
      <c r="M138" s="165" t="s">
        <v>769</v>
      </c>
      <c r="N138" s="103">
        <v>41640</v>
      </c>
    </row>
    <row r="139" spans="1:14" s="226" customFormat="1" ht="16.5" thickBot="1">
      <c r="A139" s="470" t="s">
        <v>104</v>
      </c>
      <c r="B139" s="471">
        <v>14003211</v>
      </c>
      <c r="C139" s="476"/>
      <c r="D139" s="412" t="s">
        <v>594</v>
      </c>
      <c r="E139" s="218" t="s">
        <v>593</v>
      </c>
      <c r="F139" s="249">
        <v>257</v>
      </c>
      <c r="G139" s="219">
        <v>243</v>
      </c>
      <c r="H139" s="220" t="s">
        <v>19</v>
      </c>
      <c r="I139" s="221">
        <v>1.38</v>
      </c>
      <c r="J139" s="222">
        <v>15</v>
      </c>
      <c r="K139" s="222">
        <v>27</v>
      </c>
      <c r="L139" s="223">
        <v>2020</v>
      </c>
      <c r="M139" s="224" t="s">
        <v>769</v>
      </c>
      <c r="N139" s="240">
        <v>41640</v>
      </c>
    </row>
    <row r="140" spans="1:14" s="248" customFormat="1" ht="16.5" thickBot="1">
      <c r="A140" s="468" t="s">
        <v>104</v>
      </c>
      <c r="B140" s="477">
        <v>14004211</v>
      </c>
      <c r="C140" s="475"/>
      <c r="D140" s="413" t="s">
        <v>100</v>
      </c>
      <c r="E140" s="241" t="s">
        <v>101</v>
      </c>
      <c r="F140" s="242">
        <v>270</v>
      </c>
      <c r="G140" s="242">
        <v>245</v>
      </c>
      <c r="H140" s="243" t="s">
        <v>144</v>
      </c>
      <c r="I140" s="244">
        <v>1.75</v>
      </c>
      <c r="J140" s="245">
        <v>1</v>
      </c>
      <c r="K140" s="245">
        <v>37</v>
      </c>
      <c r="L140" s="246">
        <v>2013</v>
      </c>
      <c r="M140" s="236" t="s">
        <v>750</v>
      </c>
      <c r="N140" s="247">
        <v>41190</v>
      </c>
    </row>
    <row r="141" spans="1:14" s="181" customFormat="1" ht="15.75">
      <c r="A141" s="478" t="s">
        <v>562</v>
      </c>
      <c r="B141" s="480">
        <v>14005214</v>
      </c>
      <c r="C141" s="474"/>
      <c r="D141" s="406" t="s">
        <v>102</v>
      </c>
      <c r="E141" s="173" t="s">
        <v>731</v>
      </c>
      <c r="F141" s="174">
        <v>260</v>
      </c>
      <c r="G141" s="174">
        <v>257</v>
      </c>
      <c r="H141" s="175" t="s">
        <v>141</v>
      </c>
      <c r="I141" s="176">
        <v>0.91</v>
      </c>
      <c r="J141" s="177">
        <v>11</v>
      </c>
      <c r="K141" s="177">
        <v>14</v>
      </c>
      <c r="L141" s="178">
        <v>2020</v>
      </c>
      <c r="M141" s="179" t="s">
        <v>768</v>
      </c>
      <c r="N141" s="180">
        <v>43064</v>
      </c>
    </row>
    <row r="142" spans="1:14" s="181" customFormat="1" ht="15.75">
      <c r="A142" s="478" t="s">
        <v>562</v>
      </c>
      <c r="B142" s="480">
        <v>14005214</v>
      </c>
      <c r="C142" s="474"/>
      <c r="D142" s="173" t="s">
        <v>731</v>
      </c>
      <c r="E142" s="173" t="s">
        <v>103</v>
      </c>
      <c r="F142" s="174">
        <v>257</v>
      </c>
      <c r="G142" s="174">
        <v>182</v>
      </c>
      <c r="H142" s="175"/>
      <c r="I142" s="176">
        <v>0.45</v>
      </c>
      <c r="J142" s="177">
        <v>5</v>
      </c>
      <c r="K142" s="177">
        <v>80</v>
      </c>
      <c r="L142" s="178">
        <v>2020</v>
      </c>
      <c r="M142" s="165" t="s">
        <v>768</v>
      </c>
      <c r="N142" s="180">
        <v>44206</v>
      </c>
    </row>
    <row r="143" spans="1:14" s="226" customFormat="1" ht="16.5" thickBot="1">
      <c r="A143" s="483" t="s">
        <v>562</v>
      </c>
      <c r="B143" s="477">
        <v>14005214</v>
      </c>
      <c r="C143" s="475"/>
      <c r="D143" s="412" t="s">
        <v>103</v>
      </c>
      <c r="E143" s="218" t="s">
        <v>834</v>
      </c>
      <c r="F143" s="219">
        <v>182</v>
      </c>
      <c r="G143" s="219">
        <v>268</v>
      </c>
      <c r="H143" s="649" t="s">
        <v>62</v>
      </c>
      <c r="I143" s="221">
        <v>1.21</v>
      </c>
      <c r="J143" s="222">
        <v>91</v>
      </c>
      <c r="K143" s="222">
        <v>5</v>
      </c>
      <c r="L143" s="223">
        <v>2020</v>
      </c>
      <c r="M143" s="224" t="s">
        <v>768</v>
      </c>
      <c r="N143" s="230">
        <v>44206</v>
      </c>
    </row>
    <row r="144" spans="1:14" s="203" customFormat="1" ht="15.75">
      <c r="A144" s="472" t="s">
        <v>93</v>
      </c>
      <c r="B144" s="481">
        <v>14006221</v>
      </c>
      <c r="C144" s="603"/>
      <c r="D144" s="414" t="s">
        <v>110</v>
      </c>
      <c r="E144" s="196" t="s">
        <v>489</v>
      </c>
      <c r="F144" s="185">
        <v>155</v>
      </c>
      <c r="G144" s="191">
        <v>158</v>
      </c>
      <c r="H144" s="197" t="s">
        <v>756</v>
      </c>
      <c r="I144" s="198">
        <v>0.4</v>
      </c>
      <c r="J144" s="199">
        <v>21</v>
      </c>
      <c r="K144" s="199">
        <v>0</v>
      </c>
      <c r="L144" s="200">
        <v>2018</v>
      </c>
      <c r="M144" s="201" t="s">
        <v>750</v>
      </c>
      <c r="N144" s="202">
        <v>42465</v>
      </c>
    </row>
    <row r="145" spans="1:14" s="100" customFormat="1" ht="15.75">
      <c r="A145" s="473" t="s">
        <v>93</v>
      </c>
      <c r="B145" s="482">
        <v>14006221</v>
      </c>
      <c r="C145" s="604"/>
      <c r="D145" s="415" t="s">
        <v>489</v>
      </c>
      <c r="E145" s="147"/>
      <c r="F145" s="55">
        <v>158</v>
      </c>
      <c r="G145" s="55">
        <v>235</v>
      </c>
      <c r="H145" s="56" t="s">
        <v>19</v>
      </c>
      <c r="I145" s="97">
        <v>0.75</v>
      </c>
      <c r="J145" s="100">
        <v>70</v>
      </c>
      <c r="K145" s="100">
        <v>9</v>
      </c>
      <c r="L145" s="120">
        <v>2018</v>
      </c>
      <c r="M145" s="201" t="s">
        <v>750</v>
      </c>
      <c r="N145" s="80">
        <v>42465</v>
      </c>
    </row>
    <row r="146" spans="1:14" s="84" customFormat="1" ht="15.75">
      <c r="A146" s="473" t="s">
        <v>93</v>
      </c>
      <c r="B146" s="482">
        <v>14006221</v>
      </c>
      <c r="C146" s="604"/>
      <c r="D146" s="416"/>
      <c r="E146" s="52" t="s">
        <v>614</v>
      </c>
      <c r="F146" s="55">
        <v>235</v>
      </c>
      <c r="G146" s="2">
        <v>145</v>
      </c>
      <c r="H146" s="3"/>
      <c r="I146" s="48">
        <v>1.16</v>
      </c>
      <c r="J146" s="84">
        <v>4</v>
      </c>
      <c r="K146" s="84">
        <v>89</v>
      </c>
      <c r="L146" s="121">
        <v>2018</v>
      </c>
      <c r="M146" s="201" t="s">
        <v>750</v>
      </c>
      <c r="N146" s="80">
        <v>42465</v>
      </c>
    </row>
    <row r="147" spans="1:14" s="84" customFormat="1" ht="15.75">
      <c r="A147" s="473" t="s">
        <v>93</v>
      </c>
      <c r="B147" s="482">
        <v>14006221</v>
      </c>
      <c r="C147" s="604"/>
      <c r="D147" s="417" t="s">
        <v>614</v>
      </c>
      <c r="E147" s="73" t="s">
        <v>106</v>
      </c>
      <c r="F147" s="2">
        <v>145</v>
      </c>
      <c r="G147" s="2">
        <v>140</v>
      </c>
      <c r="H147" s="7" t="s">
        <v>609</v>
      </c>
      <c r="I147" s="48">
        <v>2.92</v>
      </c>
      <c r="J147" s="84">
        <v>55</v>
      </c>
      <c r="K147" s="84">
        <v>52</v>
      </c>
      <c r="L147" s="121">
        <v>2018</v>
      </c>
      <c r="M147" s="201" t="s">
        <v>750</v>
      </c>
      <c r="N147" s="80">
        <v>42465</v>
      </c>
    </row>
    <row r="148" spans="1:14" s="84" customFormat="1" ht="15.75">
      <c r="A148" s="473" t="s">
        <v>93</v>
      </c>
      <c r="B148" s="482">
        <v>14006221</v>
      </c>
      <c r="C148" s="604"/>
      <c r="D148" s="408" t="s">
        <v>106</v>
      </c>
      <c r="E148" s="73" t="s">
        <v>107</v>
      </c>
      <c r="F148" s="2">
        <v>140</v>
      </c>
      <c r="G148" s="2">
        <v>140</v>
      </c>
      <c r="H148" s="7" t="s">
        <v>346</v>
      </c>
      <c r="I148" s="48">
        <v>2.43</v>
      </c>
      <c r="J148" s="84">
        <v>58</v>
      </c>
      <c r="K148" s="84">
        <v>69</v>
      </c>
      <c r="L148" s="121">
        <v>2018</v>
      </c>
      <c r="M148" s="201" t="s">
        <v>750</v>
      </c>
      <c r="N148" s="80">
        <v>42465</v>
      </c>
    </row>
    <row r="149" spans="1:14" s="258" customFormat="1" ht="16.5" thickBot="1">
      <c r="A149" s="473" t="s">
        <v>93</v>
      </c>
      <c r="B149" s="482">
        <v>14006221</v>
      </c>
      <c r="C149" s="604"/>
      <c r="D149" s="418" t="s">
        <v>107</v>
      </c>
      <c r="E149" s="250" t="s">
        <v>108</v>
      </c>
      <c r="F149" s="260">
        <v>140</v>
      </c>
      <c r="G149" s="251">
        <v>130</v>
      </c>
      <c r="H149" s="252" t="s">
        <v>14</v>
      </c>
      <c r="I149" s="253">
        <v>1.27</v>
      </c>
      <c r="J149" s="254">
        <v>7</v>
      </c>
      <c r="K149" s="254">
        <v>10</v>
      </c>
      <c r="L149" s="255">
        <v>2018</v>
      </c>
      <c r="M149" s="261" t="s">
        <v>750</v>
      </c>
      <c r="N149" s="257">
        <v>41190</v>
      </c>
    </row>
    <row r="150" spans="1:14" s="187" customFormat="1" ht="15.75">
      <c r="A150" s="472" t="s">
        <v>30</v>
      </c>
      <c r="B150" s="481">
        <v>14007220</v>
      </c>
      <c r="C150" s="601" t="s">
        <v>129</v>
      </c>
      <c r="D150" s="419" t="s">
        <v>160</v>
      </c>
      <c r="E150" s="184" t="s">
        <v>112</v>
      </c>
      <c r="F150" s="185">
        <v>120</v>
      </c>
      <c r="G150" s="185">
        <v>125</v>
      </c>
      <c r="H150" s="186" t="s">
        <v>69</v>
      </c>
      <c r="I150" s="259">
        <v>1.66</v>
      </c>
      <c r="J150" s="187">
        <v>13</v>
      </c>
      <c r="K150" s="187">
        <v>7</v>
      </c>
      <c r="L150" s="188">
        <v>2014</v>
      </c>
      <c r="M150" s="201" t="s">
        <v>768</v>
      </c>
      <c r="N150" s="183">
        <v>41190</v>
      </c>
    </row>
    <row r="151" spans="1:14" s="84" customFormat="1" ht="15.75">
      <c r="A151" s="473" t="s">
        <v>30</v>
      </c>
      <c r="B151" s="482">
        <v>14007220</v>
      </c>
      <c r="C151" s="602" t="s">
        <v>129</v>
      </c>
      <c r="D151" s="407" t="s">
        <v>112</v>
      </c>
      <c r="E151" s="73" t="s">
        <v>254</v>
      </c>
      <c r="F151" s="2">
        <v>125</v>
      </c>
      <c r="G151" s="2">
        <v>185</v>
      </c>
      <c r="H151" s="10" t="s">
        <v>19</v>
      </c>
      <c r="I151" s="48">
        <v>2.21</v>
      </c>
      <c r="J151" s="84">
        <v>71</v>
      </c>
      <c r="K151" s="84">
        <v>10</v>
      </c>
      <c r="L151" s="121">
        <v>2014</v>
      </c>
      <c r="M151" s="166" t="s">
        <v>768</v>
      </c>
      <c r="N151" s="103">
        <v>41190</v>
      </c>
    </row>
    <row r="152" spans="1:14" s="84" customFormat="1" ht="15.75">
      <c r="A152" s="473" t="s">
        <v>30</v>
      </c>
      <c r="B152" s="482">
        <v>14007220</v>
      </c>
      <c r="C152" s="602" t="s">
        <v>129</v>
      </c>
      <c r="D152" s="408" t="s">
        <v>254</v>
      </c>
      <c r="E152" s="73" t="s">
        <v>115</v>
      </c>
      <c r="F152" s="2">
        <v>185</v>
      </c>
      <c r="G152" s="2">
        <v>210</v>
      </c>
      <c r="H152" s="3"/>
      <c r="I152" s="48">
        <v>0.38</v>
      </c>
      <c r="J152" s="84">
        <v>19</v>
      </c>
      <c r="K152" s="84">
        <v>0</v>
      </c>
      <c r="L152" s="121">
        <v>2014</v>
      </c>
      <c r="M152" s="166" t="s">
        <v>768</v>
      </c>
      <c r="N152" s="103">
        <v>41190</v>
      </c>
    </row>
    <row r="153" spans="1:14" s="84" customFormat="1" ht="15.75">
      <c r="A153" s="473" t="s">
        <v>30</v>
      </c>
      <c r="B153" s="482">
        <v>14007220</v>
      </c>
      <c r="C153" s="602" t="s">
        <v>129</v>
      </c>
      <c r="D153" s="408" t="s">
        <v>115</v>
      </c>
      <c r="E153" s="73" t="s">
        <v>116</v>
      </c>
      <c r="F153" s="2">
        <v>210</v>
      </c>
      <c r="G153" s="2">
        <v>205</v>
      </c>
      <c r="H153" s="598"/>
      <c r="I153" s="48">
        <v>0.16</v>
      </c>
      <c r="J153" s="84">
        <v>0</v>
      </c>
      <c r="K153" s="84">
        <v>0</v>
      </c>
      <c r="L153" s="121">
        <v>2014</v>
      </c>
      <c r="M153" s="166" t="s">
        <v>768</v>
      </c>
      <c r="N153" s="103">
        <v>41190</v>
      </c>
    </row>
    <row r="154" spans="1:14" s="84" customFormat="1" ht="15.75">
      <c r="A154" s="473" t="s">
        <v>30</v>
      </c>
      <c r="B154" s="482">
        <v>14007220</v>
      </c>
      <c r="C154" s="602" t="s">
        <v>129</v>
      </c>
      <c r="D154" s="408" t="s">
        <v>116</v>
      </c>
      <c r="E154" s="73" t="s">
        <v>117</v>
      </c>
      <c r="F154" s="2">
        <v>205</v>
      </c>
      <c r="G154" s="2">
        <v>140</v>
      </c>
      <c r="H154" s="3"/>
      <c r="I154" s="48">
        <v>3</v>
      </c>
      <c r="J154" s="84">
        <v>16</v>
      </c>
      <c r="K154" s="84">
        <v>83</v>
      </c>
      <c r="L154" s="121">
        <v>2014</v>
      </c>
      <c r="M154" s="166" t="s">
        <v>768</v>
      </c>
      <c r="N154" s="103">
        <v>41190</v>
      </c>
    </row>
    <row r="155" spans="1:14" s="84" customFormat="1" ht="15.75">
      <c r="A155" s="473" t="s">
        <v>30</v>
      </c>
      <c r="B155" s="482">
        <v>14007220</v>
      </c>
      <c r="C155" s="602" t="s">
        <v>129</v>
      </c>
      <c r="D155" s="408" t="s">
        <v>117</v>
      </c>
      <c r="E155" s="73" t="s">
        <v>313</v>
      </c>
      <c r="F155" s="2">
        <v>140</v>
      </c>
      <c r="G155" s="2">
        <v>145</v>
      </c>
      <c r="H155" s="3" t="s">
        <v>19</v>
      </c>
      <c r="I155" s="48">
        <v>1.28</v>
      </c>
      <c r="J155" s="84">
        <v>11</v>
      </c>
      <c r="K155" s="84">
        <v>4</v>
      </c>
      <c r="L155" s="121">
        <v>2014</v>
      </c>
      <c r="M155" s="166" t="s">
        <v>768</v>
      </c>
      <c r="N155" s="103">
        <v>41190</v>
      </c>
    </row>
    <row r="156" spans="1:14" s="84" customFormat="1" ht="15.75">
      <c r="A156" s="473" t="s">
        <v>30</v>
      </c>
      <c r="B156" s="482">
        <v>14007220</v>
      </c>
      <c r="C156" s="602" t="s">
        <v>129</v>
      </c>
      <c r="D156" s="408" t="s">
        <v>313</v>
      </c>
      <c r="E156" s="73" t="s">
        <v>127</v>
      </c>
      <c r="F156" s="2">
        <v>145</v>
      </c>
      <c r="G156" s="2">
        <v>225</v>
      </c>
      <c r="H156" s="3" t="s">
        <v>19</v>
      </c>
      <c r="I156" s="48">
        <v>2.65</v>
      </c>
      <c r="J156" s="84">
        <v>90</v>
      </c>
      <c r="K156" s="84">
        <v>5</v>
      </c>
      <c r="L156" s="121">
        <v>2014</v>
      </c>
      <c r="M156" s="166" t="s">
        <v>768</v>
      </c>
      <c r="N156" s="103">
        <v>41190</v>
      </c>
    </row>
    <row r="157" spans="1:14" s="84" customFormat="1" ht="15.75">
      <c r="A157" s="473" t="s">
        <v>30</v>
      </c>
      <c r="B157" s="482">
        <v>14007220</v>
      </c>
      <c r="C157" s="602" t="s">
        <v>129</v>
      </c>
      <c r="D157" s="408" t="s">
        <v>127</v>
      </c>
      <c r="E157" s="73" t="s">
        <v>127</v>
      </c>
      <c r="F157" s="2">
        <v>225</v>
      </c>
      <c r="G157" s="2">
        <v>260</v>
      </c>
      <c r="H157" s="3" t="s">
        <v>114</v>
      </c>
      <c r="I157" s="48">
        <v>0.35</v>
      </c>
      <c r="J157" s="84">
        <v>34</v>
      </c>
      <c r="K157" s="84">
        <v>0</v>
      </c>
      <c r="L157" s="121">
        <v>2014</v>
      </c>
      <c r="M157" s="166" t="s">
        <v>768</v>
      </c>
      <c r="N157" s="103">
        <v>41190</v>
      </c>
    </row>
    <row r="158" spans="1:14" s="84" customFormat="1" ht="15.75">
      <c r="A158" s="473" t="s">
        <v>30</v>
      </c>
      <c r="B158" s="482">
        <v>14007220</v>
      </c>
      <c r="C158" s="602" t="s">
        <v>129</v>
      </c>
      <c r="D158" s="408" t="s">
        <v>127</v>
      </c>
      <c r="E158" s="73" t="s">
        <v>128</v>
      </c>
      <c r="F158" s="2">
        <v>260</v>
      </c>
      <c r="G158" s="2">
        <v>265</v>
      </c>
      <c r="H158" s="3" t="s">
        <v>19</v>
      </c>
      <c r="I158" s="48">
        <v>1.05</v>
      </c>
      <c r="J158" s="84">
        <v>19</v>
      </c>
      <c r="K158" s="84">
        <v>12</v>
      </c>
      <c r="L158" s="121">
        <v>2014</v>
      </c>
      <c r="M158" s="166" t="s">
        <v>768</v>
      </c>
      <c r="N158" s="103">
        <v>41190</v>
      </c>
    </row>
    <row r="159" spans="1:14" s="86" customFormat="1" ht="15.75">
      <c r="A159" s="473" t="s">
        <v>30</v>
      </c>
      <c r="B159" s="482">
        <v>14007220</v>
      </c>
      <c r="C159" s="602" t="s">
        <v>129</v>
      </c>
      <c r="D159" s="408" t="s">
        <v>128</v>
      </c>
      <c r="E159" s="85" t="s">
        <v>347</v>
      </c>
      <c r="F159" s="2">
        <v>265</v>
      </c>
      <c r="G159" s="20">
        <v>230</v>
      </c>
      <c r="H159" s="10" t="s">
        <v>444</v>
      </c>
      <c r="I159" s="49">
        <v>3.2</v>
      </c>
      <c r="J159" s="86">
        <v>28</v>
      </c>
      <c r="K159" s="86">
        <v>66</v>
      </c>
      <c r="L159" s="121">
        <v>2014</v>
      </c>
      <c r="M159" s="166" t="s">
        <v>768</v>
      </c>
      <c r="N159" s="103">
        <v>41190</v>
      </c>
    </row>
    <row r="160" spans="1:14" s="258" customFormat="1" ht="16.5" thickBot="1">
      <c r="A160" s="581" t="s">
        <v>30</v>
      </c>
      <c r="B160" s="582">
        <v>14007220</v>
      </c>
      <c r="C160" s="605" t="s">
        <v>129</v>
      </c>
      <c r="D160" s="418" t="s">
        <v>347</v>
      </c>
      <c r="E160" s="250" t="s">
        <v>113</v>
      </c>
      <c r="F160" s="260">
        <v>230</v>
      </c>
      <c r="G160" s="251">
        <v>220</v>
      </c>
      <c r="H160" s="252" t="s">
        <v>444</v>
      </c>
      <c r="I160" s="253">
        <v>0.78</v>
      </c>
      <c r="J160" s="254">
        <v>1</v>
      </c>
      <c r="K160" s="254">
        <v>17</v>
      </c>
      <c r="L160" s="255">
        <v>2014</v>
      </c>
      <c r="M160" s="261" t="s">
        <v>768</v>
      </c>
      <c r="N160" s="257">
        <v>41190</v>
      </c>
    </row>
    <row r="161" spans="1:14" s="262" customFormat="1" ht="15.75">
      <c r="A161" s="456" t="s">
        <v>118</v>
      </c>
      <c r="B161" s="484">
        <v>14008230</v>
      </c>
      <c r="C161" s="606" t="s">
        <v>130</v>
      </c>
      <c r="D161" s="420" t="s">
        <v>95</v>
      </c>
      <c r="E161" s="184" t="s">
        <v>72</v>
      </c>
      <c r="F161" s="185">
        <v>130</v>
      </c>
      <c r="G161" s="185">
        <v>130</v>
      </c>
      <c r="H161" s="186" t="s">
        <v>758</v>
      </c>
      <c r="I161" s="205">
        <v>0.3</v>
      </c>
      <c r="J161" s="177">
        <v>20</v>
      </c>
      <c r="K161" s="177">
        <v>20</v>
      </c>
      <c r="L161" s="214">
        <v>2016</v>
      </c>
      <c r="M161" s="201" t="s">
        <v>750</v>
      </c>
      <c r="N161" s="183">
        <v>41190</v>
      </c>
    </row>
    <row r="162" spans="1:14" s="84" customFormat="1" ht="15.75">
      <c r="A162" s="456" t="s">
        <v>118</v>
      </c>
      <c r="B162" s="484">
        <v>14008230</v>
      </c>
      <c r="C162" s="606" t="s">
        <v>130</v>
      </c>
      <c r="D162" s="407" t="s">
        <v>72</v>
      </c>
      <c r="E162" s="81" t="s">
        <v>109</v>
      </c>
      <c r="F162" s="2">
        <v>130</v>
      </c>
      <c r="G162" s="2">
        <v>155</v>
      </c>
      <c r="H162" s="56" t="s">
        <v>14</v>
      </c>
      <c r="I162" s="48">
        <v>2.84</v>
      </c>
      <c r="J162" s="84">
        <v>34</v>
      </c>
      <c r="K162" s="84">
        <v>14</v>
      </c>
      <c r="L162" s="116">
        <v>2016</v>
      </c>
      <c r="M162" s="166" t="s">
        <v>750</v>
      </c>
      <c r="N162" s="103">
        <v>41190</v>
      </c>
    </row>
    <row r="163" spans="1:14" s="84" customFormat="1" ht="15.75">
      <c r="A163" s="456" t="s">
        <v>118</v>
      </c>
      <c r="B163" s="484">
        <v>14008230</v>
      </c>
      <c r="C163" s="606" t="s">
        <v>130</v>
      </c>
      <c r="D163" s="407" t="s">
        <v>109</v>
      </c>
      <c r="E163" s="73" t="s">
        <v>60</v>
      </c>
      <c r="F163" s="2">
        <v>155</v>
      </c>
      <c r="G163" s="2">
        <v>155</v>
      </c>
      <c r="H163" s="7" t="s">
        <v>348</v>
      </c>
      <c r="I163" s="48">
        <v>0.78</v>
      </c>
      <c r="J163" s="84">
        <v>44</v>
      </c>
      <c r="K163" s="84">
        <v>38</v>
      </c>
      <c r="L163" s="116">
        <v>2016</v>
      </c>
      <c r="M163" s="166" t="s">
        <v>750</v>
      </c>
      <c r="N163" s="103">
        <v>41190</v>
      </c>
    </row>
    <row r="164" spans="1:14" s="84" customFormat="1" ht="15.75">
      <c r="A164" s="456" t="s">
        <v>118</v>
      </c>
      <c r="B164" s="484">
        <v>14008230</v>
      </c>
      <c r="C164" s="606" t="s">
        <v>130</v>
      </c>
      <c r="D164" s="408" t="s">
        <v>60</v>
      </c>
      <c r="E164" s="73" t="s">
        <v>110</v>
      </c>
      <c r="F164" s="2">
        <v>155</v>
      </c>
      <c r="G164" s="2">
        <v>155</v>
      </c>
      <c r="H164" s="3" t="s">
        <v>121</v>
      </c>
      <c r="I164" s="48">
        <v>1.5</v>
      </c>
      <c r="J164" s="84">
        <v>27</v>
      </c>
      <c r="K164" s="84">
        <v>27</v>
      </c>
      <c r="L164" s="116">
        <v>2016</v>
      </c>
      <c r="M164" s="166" t="s">
        <v>750</v>
      </c>
      <c r="N164" s="103">
        <v>41190</v>
      </c>
    </row>
    <row r="165" spans="1:14" s="84" customFormat="1" ht="15.75">
      <c r="A165" s="456" t="s">
        <v>118</v>
      </c>
      <c r="B165" s="484">
        <v>14008230</v>
      </c>
      <c r="C165" s="606" t="s">
        <v>130</v>
      </c>
      <c r="D165" s="408" t="s">
        <v>110</v>
      </c>
      <c r="E165" s="73" t="s">
        <v>315</v>
      </c>
      <c r="F165" s="2">
        <v>155</v>
      </c>
      <c r="G165" s="2">
        <v>175</v>
      </c>
      <c r="H165" s="3" t="s">
        <v>14</v>
      </c>
      <c r="I165" s="46">
        <v>2.19</v>
      </c>
      <c r="J165" s="84">
        <v>31</v>
      </c>
      <c r="K165" s="84">
        <v>15</v>
      </c>
      <c r="L165" s="116">
        <v>2016</v>
      </c>
      <c r="M165" s="166" t="s">
        <v>750</v>
      </c>
      <c r="N165" s="103">
        <v>41190</v>
      </c>
    </row>
    <row r="166" spans="1:14" s="84" customFormat="1" ht="15.75">
      <c r="A166" s="456" t="s">
        <v>118</v>
      </c>
      <c r="B166" s="484">
        <v>14008230</v>
      </c>
      <c r="C166" s="606" t="s">
        <v>130</v>
      </c>
      <c r="D166" s="408" t="s">
        <v>315</v>
      </c>
      <c r="E166" s="73" t="s">
        <v>101</v>
      </c>
      <c r="F166" s="2">
        <v>175</v>
      </c>
      <c r="G166" s="2">
        <v>245</v>
      </c>
      <c r="H166" s="3" t="s">
        <v>20</v>
      </c>
      <c r="I166" s="48">
        <v>1.11</v>
      </c>
      <c r="J166" s="84">
        <v>74</v>
      </c>
      <c r="K166" s="84">
        <v>2</v>
      </c>
      <c r="L166" s="116">
        <v>2016</v>
      </c>
      <c r="M166" s="166" t="s">
        <v>750</v>
      </c>
      <c r="N166" s="103">
        <v>41190</v>
      </c>
    </row>
    <row r="167" spans="1:14" s="84" customFormat="1" ht="15.75">
      <c r="A167" s="456" t="s">
        <v>118</v>
      </c>
      <c r="B167" s="484">
        <v>14008230</v>
      </c>
      <c r="C167" s="606" t="s">
        <v>130</v>
      </c>
      <c r="D167" s="408" t="s">
        <v>101</v>
      </c>
      <c r="E167" s="73" t="s">
        <v>18</v>
      </c>
      <c r="F167" s="2">
        <v>245</v>
      </c>
      <c r="G167" s="2">
        <v>220</v>
      </c>
      <c r="H167" s="10" t="s">
        <v>615</v>
      </c>
      <c r="I167" s="48">
        <v>1.98</v>
      </c>
      <c r="J167" s="84">
        <v>71</v>
      </c>
      <c r="K167" s="84">
        <v>87</v>
      </c>
      <c r="L167" s="116">
        <v>2016</v>
      </c>
      <c r="M167" s="166" t="s">
        <v>750</v>
      </c>
      <c r="N167" s="103">
        <v>41190</v>
      </c>
    </row>
    <row r="168" spans="1:14" s="84" customFormat="1" ht="15.75">
      <c r="A168" s="456" t="s">
        <v>118</v>
      </c>
      <c r="B168" s="484">
        <v>14008230</v>
      </c>
      <c r="C168" s="606" t="s">
        <v>130</v>
      </c>
      <c r="D168" s="408" t="s">
        <v>18</v>
      </c>
      <c r="E168" s="73" t="s">
        <v>18</v>
      </c>
      <c r="F168" s="2">
        <v>220</v>
      </c>
      <c r="G168" s="2">
        <v>200</v>
      </c>
      <c r="H168" s="3" t="s">
        <v>20</v>
      </c>
      <c r="I168" s="46">
        <v>0.83</v>
      </c>
      <c r="J168" s="84">
        <v>2</v>
      </c>
      <c r="K168" s="84">
        <v>28</v>
      </c>
      <c r="L168" s="121">
        <v>2016</v>
      </c>
      <c r="M168" s="166" t="s">
        <v>750</v>
      </c>
      <c r="N168" s="103">
        <v>41190</v>
      </c>
    </row>
    <row r="169" spans="1:14" s="84" customFormat="1" ht="15.75">
      <c r="A169" s="456" t="s">
        <v>118</v>
      </c>
      <c r="B169" s="484">
        <v>14008230</v>
      </c>
      <c r="C169" s="606" t="s">
        <v>130</v>
      </c>
      <c r="D169" s="408" t="s">
        <v>18</v>
      </c>
      <c r="E169" s="73" t="s">
        <v>91</v>
      </c>
      <c r="F169" s="2">
        <v>200</v>
      </c>
      <c r="G169" s="2">
        <v>165</v>
      </c>
      <c r="H169" s="3" t="s">
        <v>122</v>
      </c>
      <c r="I169" s="46">
        <v>1.98</v>
      </c>
      <c r="J169" s="84">
        <v>28</v>
      </c>
      <c r="K169" s="84">
        <v>65</v>
      </c>
      <c r="L169" s="121">
        <v>2016</v>
      </c>
      <c r="M169" s="166" t="s">
        <v>750</v>
      </c>
      <c r="N169" s="103">
        <v>41190</v>
      </c>
    </row>
    <row r="170" spans="1:14" s="84" customFormat="1" ht="15.75">
      <c r="A170" s="456" t="s">
        <v>118</v>
      </c>
      <c r="B170" s="484">
        <v>14008230</v>
      </c>
      <c r="C170" s="606" t="s">
        <v>130</v>
      </c>
      <c r="D170" s="408" t="s">
        <v>91</v>
      </c>
      <c r="E170" s="73" t="s">
        <v>123</v>
      </c>
      <c r="F170" s="2">
        <v>165</v>
      </c>
      <c r="G170" s="2">
        <v>255</v>
      </c>
      <c r="H170" s="3"/>
      <c r="I170" s="48">
        <v>1.23</v>
      </c>
      <c r="J170" s="84">
        <v>84</v>
      </c>
      <c r="K170" s="84">
        <v>0</v>
      </c>
      <c r="L170" s="116">
        <v>2017</v>
      </c>
      <c r="M170" s="166" t="s">
        <v>769</v>
      </c>
      <c r="N170" s="103">
        <v>41190</v>
      </c>
    </row>
    <row r="171" spans="1:14" s="84" customFormat="1" ht="15.75">
      <c r="A171" s="456" t="s">
        <v>118</v>
      </c>
      <c r="B171" s="484">
        <v>14008230</v>
      </c>
      <c r="C171" s="606" t="s">
        <v>130</v>
      </c>
      <c r="D171" s="408" t="s">
        <v>123</v>
      </c>
      <c r="E171" s="73" t="s">
        <v>131</v>
      </c>
      <c r="F171" s="2">
        <v>255</v>
      </c>
      <c r="G171" s="2">
        <v>245</v>
      </c>
      <c r="H171" s="3" t="s">
        <v>19</v>
      </c>
      <c r="I171" s="48">
        <v>1.51</v>
      </c>
      <c r="J171" s="84">
        <v>10</v>
      </c>
      <c r="K171" s="84">
        <v>18</v>
      </c>
      <c r="L171" s="116">
        <v>2017</v>
      </c>
      <c r="M171" s="166" t="s">
        <v>769</v>
      </c>
      <c r="N171" s="103">
        <v>41190</v>
      </c>
    </row>
    <row r="172" spans="1:14" s="84" customFormat="1" ht="15.75">
      <c r="A172" s="456" t="s">
        <v>118</v>
      </c>
      <c r="B172" s="484">
        <v>14008230</v>
      </c>
      <c r="C172" s="606" t="s">
        <v>130</v>
      </c>
      <c r="D172" s="408" t="s">
        <v>131</v>
      </c>
      <c r="E172" s="73" t="s">
        <v>124</v>
      </c>
      <c r="F172" s="2">
        <v>245</v>
      </c>
      <c r="G172" s="2">
        <v>235</v>
      </c>
      <c r="H172" s="3" t="s">
        <v>125</v>
      </c>
      <c r="I172" s="48">
        <v>1.68</v>
      </c>
      <c r="J172" s="84">
        <v>5</v>
      </c>
      <c r="K172" s="84">
        <v>17</v>
      </c>
      <c r="L172" s="116">
        <v>2016</v>
      </c>
      <c r="M172" s="166" t="s">
        <v>750</v>
      </c>
      <c r="N172" s="103">
        <v>41190</v>
      </c>
    </row>
    <row r="173" spans="1:14" s="84" customFormat="1" ht="15.75">
      <c r="A173" s="456" t="s">
        <v>118</v>
      </c>
      <c r="B173" s="484">
        <v>14008230</v>
      </c>
      <c r="C173" s="606" t="s">
        <v>130</v>
      </c>
      <c r="D173" s="408" t="s">
        <v>124</v>
      </c>
      <c r="E173" s="73" t="s">
        <v>126</v>
      </c>
      <c r="F173" s="2">
        <v>235</v>
      </c>
      <c r="G173" s="2">
        <v>200</v>
      </c>
      <c r="H173" s="3"/>
      <c r="I173" s="48">
        <v>3.22</v>
      </c>
      <c r="J173" s="84">
        <v>30</v>
      </c>
      <c r="K173" s="84">
        <v>67</v>
      </c>
      <c r="L173" s="116">
        <v>2016</v>
      </c>
      <c r="M173" s="166" t="s">
        <v>750</v>
      </c>
      <c r="N173" s="103">
        <v>41190</v>
      </c>
    </row>
    <row r="174" spans="1:14" s="305" customFormat="1" ht="16.5" thickBot="1">
      <c r="A174" s="456" t="s">
        <v>118</v>
      </c>
      <c r="B174" s="484">
        <v>14008230</v>
      </c>
      <c r="C174" s="606" t="s">
        <v>130</v>
      </c>
      <c r="D174" s="421" t="s">
        <v>126</v>
      </c>
      <c r="E174" s="296" t="s">
        <v>95</v>
      </c>
      <c r="F174" s="297">
        <v>200</v>
      </c>
      <c r="G174" s="298">
        <v>130</v>
      </c>
      <c r="H174" s="306" t="s">
        <v>119</v>
      </c>
      <c r="I174" s="341">
        <v>2.64</v>
      </c>
      <c r="J174" s="301">
        <v>25</v>
      </c>
      <c r="K174" s="301">
        <v>88</v>
      </c>
      <c r="L174" s="302">
        <v>2016</v>
      </c>
      <c r="M174" s="342" t="s">
        <v>750</v>
      </c>
      <c r="N174" s="308">
        <v>41190</v>
      </c>
    </row>
    <row r="175" spans="1:14" s="187" customFormat="1" ht="15.75">
      <c r="A175" s="454" t="s">
        <v>118</v>
      </c>
      <c r="B175" s="452">
        <v>14009230</v>
      </c>
      <c r="C175" s="455"/>
      <c r="D175" s="420" t="s">
        <v>132</v>
      </c>
      <c r="E175" s="184" t="s">
        <v>133</v>
      </c>
      <c r="F175" s="185">
        <v>238</v>
      </c>
      <c r="G175" s="185">
        <v>162</v>
      </c>
      <c r="H175" s="186" t="s">
        <v>122</v>
      </c>
      <c r="I175" s="259">
        <v>3.15</v>
      </c>
      <c r="J175" s="187">
        <v>71</v>
      </c>
      <c r="K175" s="187">
        <v>145</v>
      </c>
      <c r="L175" s="188">
        <v>2015</v>
      </c>
      <c r="M175" s="193" t="s">
        <v>768</v>
      </c>
      <c r="N175" s="202">
        <v>42465</v>
      </c>
    </row>
    <row r="176" spans="1:14" s="84" customFormat="1" ht="15.75">
      <c r="A176" s="456" t="s">
        <v>118</v>
      </c>
      <c r="B176" s="484">
        <v>14009230</v>
      </c>
      <c r="C176" s="457"/>
      <c r="D176" s="407" t="s">
        <v>133</v>
      </c>
      <c r="E176" s="52" t="s">
        <v>616</v>
      </c>
      <c r="F176" s="2">
        <v>162</v>
      </c>
      <c r="G176" s="2">
        <v>164</v>
      </c>
      <c r="H176" s="3"/>
      <c r="I176" s="48">
        <v>1.1</v>
      </c>
      <c r="J176" s="84">
        <v>12</v>
      </c>
      <c r="K176" s="84">
        <v>11</v>
      </c>
      <c r="L176" s="121">
        <v>2015</v>
      </c>
      <c r="M176" s="167" t="s">
        <v>768</v>
      </c>
      <c r="N176" s="80">
        <v>42465</v>
      </c>
    </row>
    <row r="177" spans="1:14" s="305" customFormat="1" ht="16.5" thickBot="1">
      <c r="A177" s="456" t="s">
        <v>118</v>
      </c>
      <c r="B177" s="484">
        <v>14009230</v>
      </c>
      <c r="C177" s="457"/>
      <c r="D177" s="422" t="s">
        <v>616</v>
      </c>
      <c r="E177" s="296" t="s">
        <v>617</v>
      </c>
      <c r="F177" s="297">
        <v>164</v>
      </c>
      <c r="G177" s="298">
        <v>163</v>
      </c>
      <c r="H177" s="306"/>
      <c r="I177" s="341">
        <v>1</v>
      </c>
      <c r="J177" s="301">
        <v>12</v>
      </c>
      <c r="K177" s="301">
        <v>11</v>
      </c>
      <c r="L177" s="302">
        <v>2015</v>
      </c>
      <c r="M177" s="303" t="s">
        <v>768</v>
      </c>
      <c r="N177" s="340">
        <v>42465</v>
      </c>
    </row>
    <row r="178" spans="1:14" s="187" customFormat="1" ht="15.75">
      <c r="A178" s="454" t="s">
        <v>563</v>
      </c>
      <c r="B178" s="452">
        <v>14010235</v>
      </c>
      <c r="C178" s="455"/>
      <c r="D178" s="420" t="s">
        <v>124</v>
      </c>
      <c r="E178" s="184" t="s">
        <v>351</v>
      </c>
      <c r="F178" s="185">
        <v>235</v>
      </c>
      <c r="G178" s="185">
        <v>180</v>
      </c>
      <c r="H178" s="175" t="s">
        <v>759</v>
      </c>
      <c r="I178" s="213">
        <v>0.53</v>
      </c>
      <c r="J178" s="187">
        <v>5</v>
      </c>
      <c r="K178" s="187">
        <v>48</v>
      </c>
      <c r="L178" s="188">
        <v>2015</v>
      </c>
      <c r="M178" s="201" t="s">
        <v>750</v>
      </c>
      <c r="N178" s="183">
        <v>41190</v>
      </c>
    </row>
    <row r="179" spans="1:14" s="84" customFormat="1" ht="15.75">
      <c r="A179" s="456" t="s">
        <v>563</v>
      </c>
      <c r="B179" s="484">
        <v>14010235</v>
      </c>
      <c r="C179" s="457"/>
      <c r="D179" s="407" t="s">
        <v>351</v>
      </c>
      <c r="E179" s="73" t="s">
        <v>350</v>
      </c>
      <c r="F179" s="2">
        <v>180</v>
      </c>
      <c r="G179" s="2">
        <v>220</v>
      </c>
      <c r="H179" s="7" t="s">
        <v>349</v>
      </c>
      <c r="I179" s="50">
        <v>3.59</v>
      </c>
      <c r="J179" s="84">
        <v>90</v>
      </c>
      <c r="K179" s="84">
        <v>55</v>
      </c>
      <c r="L179" s="121">
        <v>2015</v>
      </c>
      <c r="M179" s="166" t="s">
        <v>750</v>
      </c>
      <c r="N179" s="103">
        <v>41190</v>
      </c>
    </row>
    <row r="180" spans="1:14" s="305" customFormat="1" ht="16.5" thickBot="1">
      <c r="A180" s="456" t="s">
        <v>563</v>
      </c>
      <c r="B180" s="484">
        <v>14010235</v>
      </c>
      <c r="C180" s="457"/>
      <c r="D180" s="421" t="s">
        <v>350</v>
      </c>
      <c r="E180" s="586" t="s">
        <v>783</v>
      </c>
      <c r="F180" s="297">
        <v>220</v>
      </c>
      <c r="G180" s="298">
        <v>135</v>
      </c>
      <c r="H180" s="306"/>
      <c r="I180" s="341">
        <v>3</v>
      </c>
      <c r="J180" s="301">
        <v>20</v>
      </c>
      <c r="K180" s="301">
        <v>111</v>
      </c>
      <c r="L180" s="302">
        <v>2015</v>
      </c>
      <c r="M180" s="342" t="s">
        <v>750</v>
      </c>
      <c r="N180" s="308">
        <v>41190</v>
      </c>
    </row>
    <row r="181" spans="1:14" s="262" customFormat="1" ht="15.75">
      <c r="A181" s="460" t="s">
        <v>134</v>
      </c>
      <c r="B181" s="459">
        <v>14011240</v>
      </c>
      <c r="C181" s="607" t="s">
        <v>135</v>
      </c>
      <c r="D181" s="429" t="s">
        <v>95</v>
      </c>
      <c r="E181" s="184" t="s">
        <v>72</v>
      </c>
      <c r="F181" s="185">
        <v>130</v>
      </c>
      <c r="G181" s="185">
        <v>130</v>
      </c>
      <c r="H181" s="186" t="s">
        <v>760</v>
      </c>
      <c r="I181" s="205">
        <v>0.3</v>
      </c>
      <c r="J181" s="177">
        <v>20</v>
      </c>
      <c r="K181" s="177">
        <v>20</v>
      </c>
      <c r="L181" s="214">
        <v>2016</v>
      </c>
      <c r="M181" s="193" t="s">
        <v>750</v>
      </c>
      <c r="N181" s="183">
        <v>41190</v>
      </c>
    </row>
    <row r="182" spans="1:14" s="84" customFormat="1" ht="15.75">
      <c r="A182" s="461" t="s">
        <v>134</v>
      </c>
      <c r="B182" s="485">
        <v>14011240</v>
      </c>
      <c r="C182" s="608" t="s">
        <v>135</v>
      </c>
      <c r="D182" s="407" t="s">
        <v>72</v>
      </c>
      <c r="E182" s="81" t="s">
        <v>109</v>
      </c>
      <c r="F182" s="2">
        <v>130</v>
      </c>
      <c r="G182" s="2">
        <v>155</v>
      </c>
      <c r="H182" s="3" t="s">
        <v>14</v>
      </c>
      <c r="I182" s="48">
        <v>2.84</v>
      </c>
      <c r="J182" s="84">
        <v>34</v>
      </c>
      <c r="K182" s="84">
        <v>14</v>
      </c>
      <c r="L182" s="116">
        <v>2016</v>
      </c>
      <c r="M182" s="167" t="s">
        <v>750</v>
      </c>
      <c r="N182" s="103">
        <v>41190</v>
      </c>
    </row>
    <row r="183" spans="1:14" s="84" customFormat="1" ht="15.75">
      <c r="A183" s="461" t="s">
        <v>134</v>
      </c>
      <c r="B183" s="485">
        <v>14011240</v>
      </c>
      <c r="C183" s="608" t="s">
        <v>135</v>
      </c>
      <c r="D183" s="407" t="s">
        <v>109</v>
      </c>
      <c r="E183" s="73" t="s">
        <v>60</v>
      </c>
      <c r="F183" s="2">
        <v>155</v>
      </c>
      <c r="G183" s="2">
        <v>160</v>
      </c>
      <c r="H183" s="3" t="s">
        <v>14</v>
      </c>
      <c r="I183" s="48">
        <v>0.78</v>
      </c>
      <c r="J183" s="84">
        <v>44</v>
      </c>
      <c r="K183" s="84">
        <v>38</v>
      </c>
      <c r="L183" s="116">
        <v>2016</v>
      </c>
      <c r="M183" s="167" t="s">
        <v>750</v>
      </c>
      <c r="N183" s="103">
        <v>41190</v>
      </c>
    </row>
    <row r="184" spans="1:14" s="84" customFormat="1" ht="15.75">
      <c r="A184" s="461" t="s">
        <v>134</v>
      </c>
      <c r="B184" s="485">
        <v>14011240</v>
      </c>
      <c r="C184" s="608" t="s">
        <v>135</v>
      </c>
      <c r="D184" s="408" t="s">
        <v>60</v>
      </c>
      <c r="E184" s="73" t="s">
        <v>110</v>
      </c>
      <c r="F184" s="2">
        <v>160</v>
      </c>
      <c r="G184" s="2">
        <v>155</v>
      </c>
      <c r="H184" s="3" t="s">
        <v>136</v>
      </c>
      <c r="I184" s="48">
        <v>1.5</v>
      </c>
      <c r="J184" s="84">
        <v>27</v>
      </c>
      <c r="K184" s="84">
        <v>27</v>
      </c>
      <c r="L184" s="116">
        <v>2016</v>
      </c>
      <c r="M184" s="167" t="s">
        <v>750</v>
      </c>
      <c r="N184" s="103">
        <v>41190</v>
      </c>
    </row>
    <row r="185" spans="1:14" s="98" customFormat="1" ht="15.75">
      <c r="A185" s="461" t="s">
        <v>134</v>
      </c>
      <c r="B185" s="485">
        <v>14011240</v>
      </c>
      <c r="C185" s="608" t="s">
        <v>135</v>
      </c>
      <c r="D185" s="408" t="s">
        <v>110</v>
      </c>
      <c r="E185" s="95" t="s">
        <v>489</v>
      </c>
      <c r="F185" s="2">
        <v>155</v>
      </c>
      <c r="G185" s="55">
        <v>158</v>
      </c>
      <c r="H185" s="96" t="s">
        <v>68</v>
      </c>
      <c r="I185" s="97">
        <v>0.4</v>
      </c>
      <c r="J185" s="100">
        <v>21</v>
      </c>
      <c r="K185" s="100">
        <v>0</v>
      </c>
      <c r="L185" s="116">
        <v>2018</v>
      </c>
      <c r="M185" s="167" t="s">
        <v>750</v>
      </c>
      <c r="N185" s="99">
        <v>42466</v>
      </c>
    </row>
    <row r="186" spans="1:14" s="100" customFormat="1" ht="15.75">
      <c r="A186" s="461" t="s">
        <v>134</v>
      </c>
      <c r="B186" s="485">
        <v>14011240</v>
      </c>
      <c r="C186" s="608" t="s">
        <v>135</v>
      </c>
      <c r="D186" s="423" t="s">
        <v>489</v>
      </c>
      <c r="E186" s="147"/>
      <c r="F186" s="55">
        <v>158</v>
      </c>
      <c r="G186" s="55">
        <v>235</v>
      </c>
      <c r="H186" s="56" t="s">
        <v>69</v>
      </c>
      <c r="I186" s="97">
        <v>0.75</v>
      </c>
      <c r="J186" s="100">
        <v>70</v>
      </c>
      <c r="K186" s="100">
        <v>9</v>
      </c>
      <c r="L186" s="116">
        <v>2018</v>
      </c>
      <c r="M186" s="167" t="s">
        <v>750</v>
      </c>
      <c r="N186" s="101">
        <v>42466</v>
      </c>
    </row>
    <row r="187" spans="1:14" s="84" customFormat="1" ht="15.75">
      <c r="A187" s="461" t="s">
        <v>134</v>
      </c>
      <c r="B187" s="485">
        <v>14011240</v>
      </c>
      <c r="C187" s="608" t="s">
        <v>135</v>
      </c>
      <c r="D187" s="416"/>
      <c r="E187" s="52" t="s">
        <v>833</v>
      </c>
      <c r="F187" s="55">
        <v>235</v>
      </c>
      <c r="G187" s="2">
        <v>245</v>
      </c>
      <c r="H187" s="3" t="s">
        <v>14</v>
      </c>
      <c r="I187" s="48">
        <v>1.29</v>
      </c>
      <c r="J187" s="84">
        <v>15</v>
      </c>
      <c r="K187" s="84">
        <v>5</v>
      </c>
      <c r="L187" s="116">
        <v>2019</v>
      </c>
      <c r="M187" s="167" t="s">
        <v>748</v>
      </c>
      <c r="N187" s="106">
        <v>44206</v>
      </c>
    </row>
    <row r="188" spans="1:14" s="84" customFormat="1" ht="15.75">
      <c r="A188" s="461" t="s">
        <v>134</v>
      </c>
      <c r="B188" s="485">
        <v>14011240</v>
      </c>
      <c r="C188" s="608" t="s">
        <v>135</v>
      </c>
      <c r="D188" s="416" t="s">
        <v>833</v>
      </c>
      <c r="E188" s="73" t="s">
        <v>111</v>
      </c>
      <c r="F188" s="55">
        <v>245</v>
      </c>
      <c r="G188" s="2">
        <v>145</v>
      </c>
      <c r="H188" s="3" t="s">
        <v>14</v>
      </c>
      <c r="I188" s="46">
        <v>1.46</v>
      </c>
      <c r="J188" s="137">
        <v>10</v>
      </c>
      <c r="K188" s="137">
        <v>110</v>
      </c>
      <c r="L188" s="117">
        <v>2020</v>
      </c>
      <c r="M188" s="145" t="s">
        <v>768</v>
      </c>
      <c r="N188" s="106">
        <v>44206</v>
      </c>
    </row>
    <row r="189" spans="1:14" s="84" customFormat="1" ht="15.75">
      <c r="A189" s="461" t="s">
        <v>134</v>
      </c>
      <c r="B189" s="485">
        <v>14011240</v>
      </c>
      <c r="C189" s="608" t="s">
        <v>135</v>
      </c>
      <c r="D189" s="408" t="s">
        <v>111</v>
      </c>
      <c r="E189" s="73" t="s">
        <v>82</v>
      </c>
      <c r="F189" s="2">
        <v>145</v>
      </c>
      <c r="G189" s="2">
        <v>155</v>
      </c>
      <c r="H189" s="3" t="s">
        <v>62</v>
      </c>
      <c r="I189" s="48">
        <v>2.7</v>
      </c>
      <c r="J189" s="84">
        <v>57</v>
      </c>
      <c r="K189" s="84">
        <v>55</v>
      </c>
      <c r="L189" s="116">
        <v>2019</v>
      </c>
      <c r="M189" s="167" t="s">
        <v>748</v>
      </c>
      <c r="N189" s="103">
        <v>41190</v>
      </c>
    </row>
    <row r="190" spans="1:14" s="76" customFormat="1" ht="15.75">
      <c r="A190" s="461" t="s">
        <v>134</v>
      </c>
      <c r="B190" s="485">
        <v>14011240</v>
      </c>
      <c r="C190" s="608" t="s">
        <v>135</v>
      </c>
      <c r="D190" s="408" t="s">
        <v>82</v>
      </c>
      <c r="E190" s="4" t="s">
        <v>83</v>
      </c>
      <c r="F190" s="2">
        <v>155</v>
      </c>
      <c r="G190" s="8">
        <v>205</v>
      </c>
      <c r="H190" s="7"/>
      <c r="I190" s="46">
        <v>1.21</v>
      </c>
      <c r="J190" s="137">
        <v>50</v>
      </c>
      <c r="K190" s="137">
        <v>0</v>
      </c>
      <c r="L190" s="116">
        <v>2019</v>
      </c>
      <c r="M190" s="167" t="s">
        <v>748</v>
      </c>
      <c r="N190" s="103">
        <v>41190</v>
      </c>
    </row>
    <row r="191" spans="1:14" s="76" customFormat="1" ht="15.75">
      <c r="A191" s="461" t="s">
        <v>134</v>
      </c>
      <c r="B191" s="485">
        <v>14011240</v>
      </c>
      <c r="C191" s="608" t="s">
        <v>135</v>
      </c>
      <c r="D191" s="402" t="s">
        <v>83</v>
      </c>
      <c r="E191" s="4" t="s">
        <v>84</v>
      </c>
      <c r="F191" s="8">
        <v>205</v>
      </c>
      <c r="G191" s="8">
        <v>217</v>
      </c>
      <c r="H191" s="7" t="s">
        <v>27</v>
      </c>
      <c r="I191" s="46">
        <v>0.87</v>
      </c>
      <c r="J191" s="137">
        <v>17</v>
      </c>
      <c r="K191" s="137">
        <v>4</v>
      </c>
      <c r="L191" s="116">
        <v>2019</v>
      </c>
      <c r="M191" s="167" t="s">
        <v>748</v>
      </c>
      <c r="N191" s="103">
        <v>41190</v>
      </c>
    </row>
    <row r="192" spans="1:14" s="76" customFormat="1" ht="15.75">
      <c r="A192" s="461" t="s">
        <v>134</v>
      </c>
      <c r="B192" s="485">
        <v>14011240</v>
      </c>
      <c r="C192" s="608" t="s">
        <v>135</v>
      </c>
      <c r="D192" s="402" t="s">
        <v>84</v>
      </c>
      <c r="E192" s="4" t="s">
        <v>10</v>
      </c>
      <c r="F192" s="8">
        <v>217</v>
      </c>
      <c r="G192" s="8">
        <v>169</v>
      </c>
      <c r="H192" s="7" t="s">
        <v>27</v>
      </c>
      <c r="I192" s="46">
        <v>1.97</v>
      </c>
      <c r="J192" s="137">
        <v>15</v>
      </c>
      <c r="K192" s="137">
        <v>65</v>
      </c>
      <c r="L192" s="116">
        <v>2019</v>
      </c>
      <c r="M192" s="167" t="s">
        <v>748</v>
      </c>
      <c r="N192" s="103">
        <v>41639</v>
      </c>
    </row>
    <row r="193" spans="1:14" s="76" customFormat="1" ht="15.75">
      <c r="A193" s="461" t="s">
        <v>134</v>
      </c>
      <c r="B193" s="485">
        <v>14011240</v>
      </c>
      <c r="C193" s="608" t="s">
        <v>135</v>
      </c>
      <c r="D193" s="402" t="s">
        <v>10</v>
      </c>
      <c r="E193" s="4" t="s">
        <v>11</v>
      </c>
      <c r="F193" s="8">
        <v>169</v>
      </c>
      <c r="G193" s="8">
        <v>240</v>
      </c>
      <c r="H193" s="7" t="s">
        <v>23</v>
      </c>
      <c r="I193" s="46">
        <v>1.26</v>
      </c>
      <c r="J193" s="137">
        <v>72</v>
      </c>
      <c r="K193" s="137">
        <v>1</v>
      </c>
      <c r="L193" s="116">
        <v>2019</v>
      </c>
      <c r="M193" s="167" t="s">
        <v>748</v>
      </c>
      <c r="N193" s="103">
        <v>41190</v>
      </c>
    </row>
    <row r="194" spans="1:14" s="76" customFormat="1" ht="15.75">
      <c r="A194" s="461" t="s">
        <v>134</v>
      </c>
      <c r="B194" s="485">
        <v>14011240</v>
      </c>
      <c r="C194" s="608" t="s">
        <v>135</v>
      </c>
      <c r="D194" s="402" t="s">
        <v>11</v>
      </c>
      <c r="E194" s="78" t="s">
        <v>85</v>
      </c>
      <c r="F194" s="8">
        <v>240</v>
      </c>
      <c r="G194" s="8">
        <v>240</v>
      </c>
      <c r="H194" s="3" t="s">
        <v>141</v>
      </c>
      <c r="I194" s="46">
        <v>0.52</v>
      </c>
      <c r="J194" s="137">
        <v>8</v>
      </c>
      <c r="K194" s="137">
        <v>8</v>
      </c>
      <c r="L194" s="116">
        <v>2019</v>
      </c>
      <c r="M194" s="167" t="s">
        <v>748</v>
      </c>
      <c r="N194" s="103">
        <v>41190</v>
      </c>
    </row>
    <row r="195" spans="1:14" s="84" customFormat="1" ht="15.75">
      <c r="A195" s="461" t="s">
        <v>134</v>
      </c>
      <c r="B195" s="485">
        <v>14011240</v>
      </c>
      <c r="C195" s="608" t="s">
        <v>135</v>
      </c>
      <c r="D195" s="403" t="s">
        <v>85</v>
      </c>
      <c r="E195" s="81" t="s">
        <v>137</v>
      </c>
      <c r="F195" s="8">
        <v>240</v>
      </c>
      <c r="G195" s="2">
        <v>175</v>
      </c>
      <c r="H195" s="3"/>
      <c r="I195" s="48">
        <v>2.88</v>
      </c>
      <c r="J195" s="84">
        <v>27</v>
      </c>
      <c r="K195" s="84">
        <v>64</v>
      </c>
      <c r="L195" s="116">
        <v>2013</v>
      </c>
      <c r="M195" s="167" t="s">
        <v>748</v>
      </c>
      <c r="N195" s="103">
        <v>41190</v>
      </c>
    </row>
    <row r="196" spans="1:14" s="84" customFormat="1" ht="15.75">
      <c r="A196" s="461" t="s">
        <v>134</v>
      </c>
      <c r="B196" s="485">
        <v>14011240</v>
      </c>
      <c r="C196" s="608" t="s">
        <v>135</v>
      </c>
      <c r="D196" s="407" t="s">
        <v>137</v>
      </c>
      <c r="E196" s="73" t="s">
        <v>138</v>
      </c>
      <c r="F196" s="2">
        <v>175</v>
      </c>
      <c r="G196" s="2">
        <v>170</v>
      </c>
      <c r="H196" s="7" t="s">
        <v>154</v>
      </c>
      <c r="I196" s="48">
        <v>0.65</v>
      </c>
      <c r="J196" s="84">
        <v>5</v>
      </c>
      <c r="K196" s="84">
        <v>31</v>
      </c>
      <c r="L196" s="116">
        <v>2013</v>
      </c>
      <c r="M196" s="167" t="s">
        <v>748</v>
      </c>
      <c r="N196" s="103">
        <v>41190</v>
      </c>
    </row>
    <row r="197" spans="1:14" s="84" customFormat="1" ht="15.75">
      <c r="A197" s="461" t="s">
        <v>134</v>
      </c>
      <c r="B197" s="485">
        <v>14011240</v>
      </c>
      <c r="C197" s="608" t="s">
        <v>135</v>
      </c>
      <c r="D197" s="408" t="s">
        <v>138</v>
      </c>
      <c r="E197" s="73" t="s">
        <v>139</v>
      </c>
      <c r="F197" s="2">
        <v>170</v>
      </c>
      <c r="G197" s="2">
        <v>245</v>
      </c>
      <c r="H197" s="10" t="s">
        <v>443</v>
      </c>
      <c r="I197" s="48">
        <v>4.44</v>
      </c>
      <c r="J197" s="84">
        <v>108</v>
      </c>
      <c r="K197" s="84">
        <v>34</v>
      </c>
      <c r="L197" s="116">
        <v>2013</v>
      </c>
      <c r="M197" s="167" t="s">
        <v>748</v>
      </c>
      <c r="N197" s="103">
        <v>41190</v>
      </c>
    </row>
    <row r="198" spans="1:14" s="84" customFormat="1" ht="15.75">
      <c r="A198" s="461" t="s">
        <v>134</v>
      </c>
      <c r="B198" s="485">
        <v>14011240</v>
      </c>
      <c r="C198" s="608" t="s">
        <v>135</v>
      </c>
      <c r="D198" s="408" t="s">
        <v>139</v>
      </c>
      <c r="E198" s="73" t="s">
        <v>153</v>
      </c>
      <c r="F198" s="2">
        <v>245</v>
      </c>
      <c r="G198" s="2">
        <v>225</v>
      </c>
      <c r="H198" s="7" t="s">
        <v>352</v>
      </c>
      <c r="I198" s="48">
        <v>2.63</v>
      </c>
      <c r="J198" s="84">
        <v>13</v>
      </c>
      <c r="K198" s="84">
        <v>35</v>
      </c>
      <c r="L198" s="116">
        <v>2020</v>
      </c>
      <c r="M198" s="167" t="s">
        <v>748</v>
      </c>
      <c r="N198" s="103">
        <v>41190</v>
      </c>
    </row>
    <row r="199" spans="1:14" s="84" customFormat="1" ht="15.75">
      <c r="A199" s="461" t="s">
        <v>134</v>
      </c>
      <c r="B199" s="485">
        <v>14011240</v>
      </c>
      <c r="C199" s="608" t="s">
        <v>135</v>
      </c>
      <c r="D199" s="408" t="s">
        <v>153</v>
      </c>
      <c r="E199" s="73" t="s">
        <v>140</v>
      </c>
      <c r="F199" s="2">
        <v>225</v>
      </c>
      <c r="G199" s="2">
        <v>160</v>
      </c>
      <c r="H199" s="3"/>
      <c r="I199" s="48">
        <v>0.78</v>
      </c>
      <c r="J199" s="84">
        <v>4</v>
      </c>
      <c r="K199" s="84">
        <v>72</v>
      </c>
      <c r="L199" s="116">
        <v>2020</v>
      </c>
      <c r="M199" s="167" t="s">
        <v>748</v>
      </c>
      <c r="N199" s="103">
        <v>41190</v>
      </c>
    </row>
    <row r="200" spans="1:14" s="352" customFormat="1" ht="16.5" thickBot="1">
      <c r="A200" s="461" t="s">
        <v>134</v>
      </c>
      <c r="B200" s="485">
        <v>14011240</v>
      </c>
      <c r="C200" s="609" t="s">
        <v>135</v>
      </c>
      <c r="D200" s="424" t="s">
        <v>140</v>
      </c>
      <c r="E200" s="343" t="s">
        <v>13</v>
      </c>
      <c r="F200" s="344">
        <v>160</v>
      </c>
      <c r="G200" s="345">
        <v>266</v>
      </c>
      <c r="H200" s="346" t="s">
        <v>141</v>
      </c>
      <c r="I200" s="347">
        <v>5.04</v>
      </c>
      <c r="J200" s="348">
        <v>143</v>
      </c>
      <c r="K200" s="348">
        <v>35</v>
      </c>
      <c r="L200" s="349">
        <v>2020</v>
      </c>
      <c r="M200" s="350" t="s">
        <v>748</v>
      </c>
      <c r="N200" s="351">
        <v>41190</v>
      </c>
    </row>
    <row r="201" spans="1:14" s="187" customFormat="1" ht="15.75">
      <c r="A201" s="460" t="s">
        <v>134</v>
      </c>
      <c r="B201" s="568">
        <v>14012240</v>
      </c>
      <c r="C201" s="607" t="s">
        <v>142</v>
      </c>
      <c r="D201" s="420" t="s">
        <v>143</v>
      </c>
      <c r="E201" s="208" t="s">
        <v>91</v>
      </c>
      <c r="F201" s="185">
        <v>195</v>
      </c>
      <c r="G201" s="185">
        <v>165</v>
      </c>
      <c r="H201" s="186" t="s">
        <v>144</v>
      </c>
      <c r="I201" s="259">
        <v>0.6</v>
      </c>
      <c r="J201" s="187">
        <v>0</v>
      </c>
      <c r="K201" s="187">
        <v>23</v>
      </c>
      <c r="L201" s="188">
        <v>2015</v>
      </c>
      <c r="M201" s="193" t="s">
        <v>769</v>
      </c>
      <c r="N201" s="180">
        <v>43065</v>
      </c>
    </row>
    <row r="202" spans="1:14" s="84" customFormat="1" ht="15.75">
      <c r="A202" s="461" t="s">
        <v>134</v>
      </c>
      <c r="B202" s="569">
        <v>14012240</v>
      </c>
      <c r="C202" s="608" t="s">
        <v>142</v>
      </c>
      <c r="D202" s="408" t="s">
        <v>91</v>
      </c>
      <c r="E202" s="73" t="s">
        <v>123</v>
      </c>
      <c r="F202" s="2">
        <v>165</v>
      </c>
      <c r="G202" s="2">
        <v>255</v>
      </c>
      <c r="H202" s="3"/>
      <c r="I202" s="48">
        <v>1.23</v>
      </c>
      <c r="J202" s="84">
        <v>84</v>
      </c>
      <c r="K202" s="84">
        <v>0</v>
      </c>
      <c r="L202" s="121">
        <v>2017</v>
      </c>
      <c r="M202" s="167" t="s">
        <v>769</v>
      </c>
      <c r="N202" s="103">
        <v>41190</v>
      </c>
    </row>
    <row r="203" spans="1:14" s="84" customFormat="1" ht="15.75">
      <c r="A203" s="461" t="s">
        <v>134</v>
      </c>
      <c r="B203" s="569">
        <v>14012240</v>
      </c>
      <c r="C203" s="608" t="s">
        <v>142</v>
      </c>
      <c r="D203" s="408" t="s">
        <v>123</v>
      </c>
      <c r="E203" s="73" t="s">
        <v>131</v>
      </c>
      <c r="F203" s="2">
        <v>255</v>
      </c>
      <c r="G203" s="2">
        <v>245</v>
      </c>
      <c r="H203" s="3" t="s">
        <v>17</v>
      </c>
      <c r="I203" s="48">
        <v>1.51</v>
      </c>
      <c r="J203" s="84">
        <v>10</v>
      </c>
      <c r="K203" s="84">
        <v>18</v>
      </c>
      <c r="L203" s="121">
        <v>2017</v>
      </c>
      <c r="M203" s="167" t="s">
        <v>769</v>
      </c>
      <c r="N203" s="103">
        <v>41190</v>
      </c>
    </row>
    <row r="204" spans="1:14" s="84" customFormat="1" ht="15.75">
      <c r="A204" s="461" t="s">
        <v>134</v>
      </c>
      <c r="B204" s="569">
        <v>14012240</v>
      </c>
      <c r="C204" s="608" t="s">
        <v>142</v>
      </c>
      <c r="D204" s="408" t="s">
        <v>131</v>
      </c>
      <c r="E204" s="73" t="s">
        <v>381</v>
      </c>
      <c r="F204" s="2">
        <v>245</v>
      </c>
      <c r="G204" s="2">
        <v>230</v>
      </c>
      <c r="H204" s="3"/>
      <c r="I204" s="48">
        <v>2.71</v>
      </c>
      <c r="J204" s="84">
        <v>27</v>
      </c>
      <c r="K204" s="84">
        <v>44</v>
      </c>
      <c r="L204" s="121">
        <v>2017</v>
      </c>
      <c r="M204" s="167" t="s">
        <v>769</v>
      </c>
      <c r="N204" s="103">
        <v>41190</v>
      </c>
    </row>
    <row r="205" spans="1:14" s="84" customFormat="1" ht="15.75">
      <c r="A205" s="461" t="s">
        <v>134</v>
      </c>
      <c r="B205" s="569">
        <v>14012240</v>
      </c>
      <c r="C205" s="608" t="s">
        <v>142</v>
      </c>
      <c r="D205" s="408" t="s">
        <v>381</v>
      </c>
      <c r="E205" s="73" t="s">
        <v>353</v>
      </c>
      <c r="F205" s="2">
        <v>230</v>
      </c>
      <c r="G205" s="2">
        <v>145</v>
      </c>
      <c r="H205" s="7" t="s">
        <v>349</v>
      </c>
      <c r="I205" s="48">
        <v>2.25</v>
      </c>
      <c r="J205" s="84">
        <v>28</v>
      </c>
      <c r="K205" s="84">
        <v>109</v>
      </c>
      <c r="L205" s="121">
        <v>2017</v>
      </c>
      <c r="M205" s="167" t="s">
        <v>769</v>
      </c>
      <c r="N205" s="103">
        <v>41190</v>
      </c>
    </row>
    <row r="206" spans="1:14" s="84" customFormat="1" ht="15.75">
      <c r="A206" s="461" t="s">
        <v>134</v>
      </c>
      <c r="B206" s="569">
        <v>14012240</v>
      </c>
      <c r="C206" s="608" t="s">
        <v>142</v>
      </c>
      <c r="D206" s="408" t="s">
        <v>353</v>
      </c>
      <c r="E206" s="73" t="s">
        <v>354</v>
      </c>
      <c r="F206" s="2">
        <v>145</v>
      </c>
      <c r="G206" s="2">
        <v>140</v>
      </c>
      <c r="H206" s="3"/>
      <c r="I206" s="48">
        <v>0.71</v>
      </c>
      <c r="J206" s="84">
        <v>1</v>
      </c>
      <c r="K206" s="84">
        <v>6</v>
      </c>
      <c r="L206" s="121">
        <v>2017</v>
      </c>
      <c r="M206" s="167" t="s">
        <v>769</v>
      </c>
      <c r="N206" s="106">
        <v>43435</v>
      </c>
    </row>
    <row r="207" spans="1:14" s="84" customFormat="1" ht="15.75">
      <c r="A207" s="461" t="s">
        <v>134</v>
      </c>
      <c r="B207" s="569">
        <v>14012240</v>
      </c>
      <c r="C207" s="608" t="s">
        <v>142</v>
      </c>
      <c r="D207" s="408" t="s">
        <v>354</v>
      </c>
      <c r="E207" s="52" t="s">
        <v>792</v>
      </c>
      <c r="F207" s="2">
        <v>140</v>
      </c>
      <c r="G207" s="2">
        <v>139</v>
      </c>
      <c r="H207" s="7" t="s">
        <v>352</v>
      </c>
      <c r="I207" s="48">
        <v>3.26</v>
      </c>
      <c r="J207" s="84">
        <v>7</v>
      </c>
      <c r="K207" s="84">
        <v>8</v>
      </c>
      <c r="L207" s="121">
        <v>2017</v>
      </c>
      <c r="M207" s="167" t="s">
        <v>769</v>
      </c>
      <c r="N207" s="106">
        <v>43435</v>
      </c>
    </row>
    <row r="208" spans="1:14" s="84" customFormat="1" ht="15.75">
      <c r="A208" s="461" t="s">
        <v>134</v>
      </c>
      <c r="B208" s="569">
        <v>14012240</v>
      </c>
      <c r="C208" s="608" t="s">
        <v>142</v>
      </c>
      <c r="D208" s="52" t="s">
        <v>792</v>
      </c>
      <c r="E208" s="52" t="s">
        <v>145</v>
      </c>
      <c r="F208" s="2">
        <v>139</v>
      </c>
      <c r="G208" s="2">
        <v>140</v>
      </c>
      <c r="H208" s="3"/>
      <c r="I208" s="48">
        <v>0.65</v>
      </c>
      <c r="J208" s="84">
        <v>3</v>
      </c>
      <c r="K208" s="84">
        <v>2</v>
      </c>
      <c r="L208" s="121">
        <v>2017</v>
      </c>
      <c r="M208" s="167" t="s">
        <v>769</v>
      </c>
      <c r="N208" s="106">
        <v>43435</v>
      </c>
    </row>
    <row r="209" spans="1:14" s="84" customFormat="1" ht="15.75">
      <c r="A209" s="461" t="s">
        <v>134</v>
      </c>
      <c r="B209" s="569">
        <v>14012240</v>
      </c>
      <c r="C209" s="608" t="s">
        <v>142</v>
      </c>
      <c r="D209" s="408" t="s">
        <v>145</v>
      </c>
      <c r="E209" s="83" t="s">
        <v>342</v>
      </c>
      <c r="F209" s="2">
        <v>145</v>
      </c>
      <c r="G209" s="8">
        <v>235</v>
      </c>
      <c r="H209" s="3" t="s">
        <v>62</v>
      </c>
      <c r="I209" s="48">
        <v>1.86</v>
      </c>
      <c r="J209" s="84">
        <v>108</v>
      </c>
      <c r="K209" s="84">
        <v>19</v>
      </c>
      <c r="L209" s="121">
        <v>2017</v>
      </c>
      <c r="M209" s="167" t="s">
        <v>769</v>
      </c>
      <c r="N209" s="103">
        <v>41190</v>
      </c>
    </row>
    <row r="210" spans="1:14" ht="15.75">
      <c r="A210" s="461" t="s">
        <v>134</v>
      </c>
      <c r="B210" s="569">
        <v>14012240</v>
      </c>
      <c r="C210" s="608" t="s">
        <v>142</v>
      </c>
      <c r="D210" s="409" t="s">
        <v>342</v>
      </c>
      <c r="E210" s="4" t="s">
        <v>89</v>
      </c>
      <c r="F210" s="8">
        <v>235</v>
      </c>
      <c r="G210" s="2">
        <v>160</v>
      </c>
      <c r="H210" s="74"/>
      <c r="I210" s="46">
        <v>1.54</v>
      </c>
      <c r="J210" s="137">
        <v>12</v>
      </c>
      <c r="K210" s="137">
        <v>81</v>
      </c>
      <c r="L210" s="121">
        <v>2015</v>
      </c>
      <c r="M210" s="167" t="s">
        <v>769</v>
      </c>
      <c r="N210" s="103">
        <v>41190</v>
      </c>
    </row>
    <row r="211" spans="1:14" ht="15.75">
      <c r="A211" s="461" t="s">
        <v>134</v>
      </c>
      <c r="B211" s="569">
        <v>14012240</v>
      </c>
      <c r="C211" s="608" t="s">
        <v>142</v>
      </c>
      <c r="D211" s="402" t="s">
        <v>89</v>
      </c>
      <c r="E211" s="81" t="s">
        <v>155</v>
      </c>
      <c r="F211" s="2">
        <v>160</v>
      </c>
      <c r="G211" s="2">
        <v>150</v>
      </c>
      <c r="H211" s="3" t="s">
        <v>62</v>
      </c>
      <c r="I211" s="46">
        <v>2.04</v>
      </c>
      <c r="J211" s="137">
        <v>15</v>
      </c>
      <c r="K211" s="137">
        <v>21</v>
      </c>
      <c r="L211" s="121">
        <v>2015</v>
      </c>
      <c r="M211" s="167" t="s">
        <v>769</v>
      </c>
      <c r="N211" s="103">
        <v>41190</v>
      </c>
    </row>
    <row r="212" spans="1:14" s="84" customFormat="1" ht="15.75">
      <c r="A212" s="461" t="s">
        <v>134</v>
      </c>
      <c r="B212" s="569">
        <v>14012240</v>
      </c>
      <c r="C212" s="608" t="s">
        <v>142</v>
      </c>
      <c r="D212" s="407" t="s">
        <v>155</v>
      </c>
      <c r="E212" s="81" t="s">
        <v>156</v>
      </c>
      <c r="F212" s="2">
        <v>150</v>
      </c>
      <c r="G212" s="2">
        <v>155</v>
      </c>
      <c r="H212" s="3"/>
      <c r="I212" s="48">
        <v>2.42</v>
      </c>
      <c r="J212" s="84">
        <v>23</v>
      </c>
      <c r="K212" s="84">
        <v>25</v>
      </c>
      <c r="L212" s="121">
        <v>2017</v>
      </c>
      <c r="M212" s="167" t="s">
        <v>769</v>
      </c>
      <c r="N212" s="103">
        <v>41190</v>
      </c>
    </row>
    <row r="213" spans="1:14" s="84" customFormat="1" ht="15.75">
      <c r="A213" s="461" t="s">
        <v>134</v>
      </c>
      <c r="B213" s="569">
        <v>14012240</v>
      </c>
      <c r="C213" s="608" t="s">
        <v>142</v>
      </c>
      <c r="D213" s="407" t="s">
        <v>156</v>
      </c>
      <c r="E213" s="73" t="s">
        <v>157</v>
      </c>
      <c r="F213" s="2">
        <v>155</v>
      </c>
      <c r="G213" s="2">
        <v>145</v>
      </c>
      <c r="H213" s="3" t="s">
        <v>69</v>
      </c>
      <c r="I213" s="48">
        <v>2.25</v>
      </c>
      <c r="J213" s="84">
        <v>23</v>
      </c>
      <c r="K213" s="84">
        <v>30</v>
      </c>
      <c r="L213" s="121">
        <v>2017</v>
      </c>
      <c r="M213" s="167" t="s">
        <v>769</v>
      </c>
      <c r="N213" s="103">
        <v>41190</v>
      </c>
    </row>
    <row r="214" spans="1:14" s="84" customFormat="1" ht="15.75">
      <c r="A214" s="461" t="s">
        <v>134</v>
      </c>
      <c r="B214" s="569">
        <v>14012240</v>
      </c>
      <c r="C214" s="608" t="s">
        <v>142</v>
      </c>
      <c r="D214" s="408" t="s">
        <v>157</v>
      </c>
      <c r="E214" s="73" t="s">
        <v>355</v>
      </c>
      <c r="F214" s="2">
        <v>145</v>
      </c>
      <c r="G214" s="2">
        <v>160</v>
      </c>
      <c r="H214" s="3"/>
      <c r="I214" s="48">
        <v>1.72</v>
      </c>
      <c r="J214" s="84">
        <v>13</v>
      </c>
      <c r="K214" s="84">
        <v>6</v>
      </c>
      <c r="L214" s="121">
        <v>2017</v>
      </c>
      <c r="M214" s="167" t="s">
        <v>769</v>
      </c>
      <c r="N214" s="103">
        <v>41190</v>
      </c>
    </row>
    <row r="215" spans="1:14" s="84" customFormat="1" ht="15.75">
      <c r="A215" s="461" t="s">
        <v>134</v>
      </c>
      <c r="B215" s="569">
        <v>14012240</v>
      </c>
      <c r="C215" s="608" t="s">
        <v>142</v>
      </c>
      <c r="D215" s="408" t="s">
        <v>355</v>
      </c>
      <c r="E215" s="73" t="s">
        <v>147</v>
      </c>
      <c r="F215" s="2">
        <v>160</v>
      </c>
      <c r="G215" s="2">
        <v>172</v>
      </c>
      <c r="H215" s="3"/>
      <c r="I215" s="48">
        <v>1.36</v>
      </c>
      <c r="J215" s="84">
        <v>17</v>
      </c>
      <c r="K215" s="84">
        <v>3</v>
      </c>
      <c r="L215" s="121">
        <v>2017</v>
      </c>
      <c r="M215" s="167" t="s">
        <v>769</v>
      </c>
      <c r="N215" s="103">
        <v>41190</v>
      </c>
    </row>
    <row r="216" spans="1:14" s="84" customFormat="1" ht="15.75">
      <c r="A216" s="461" t="s">
        <v>134</v>
      </c>
      <c r="B216" s="569">
        <v>14012240</v>
      </c>
      <c r="C216" s="608" t="s">
        <v>142</v>
      </c>
      <c r="D216" s="408" t="s">
        <v>147</v>
      </c>
      <c r="E216" s="73" t="s">
        <v>593</v>
      </c>
      <c r="F216" s="2">
        <v>172</v>
      </c>
      <c r="G216" s="2">
        <v>243</v>
      </c>
      <c r="H216" s="3" t="s">
        <v>20</v>
      </c>
      <c r="I216" s="48">
        <v>4.32</v>
      </c>
      <c r="J216" s="84">
        <v>118</v>
      </c>
      <c r="K216" s="84">
        <v>48</v>
      </c>
      <c r="L216" s="121">
        <v>2017</v>
      </c>
      <c r="M216" s="167" t="s">
        <v>769</v>
      </c>
      <c r="N216" s="103">
        <v>41640</v>
      </c>
    </row>
    <row r="217" spans="1:14" s="84" customFormat="1" ht="15.75">
      <c r="A217" s="461" t="s">
        <v>134</v>
      </c>
      <c r="B217" s="569">
        <v>14012240</v>
      </c>
      <c r="C217" s="608" t="s">
        <v>142</v>
      </c>
      <c r="D217" s="408" t="s">
        <v>593</v>
      </c>
      <c r="E217" s="73" t="s">
        <v>90</v>
      </c>
      <c r="F217" s="2">
        <v>243</v>
      </c>
      <c r="G217" s="2">
        <v>258</v>
      </c>
      <c r="H217" s="3" t="s">
        <v>62</v>
      </c>
      <c r="I217" s="48">
        <v>0.57</v>
      </c>
      <c r="J217" s="84">
        <v>16</v>
      </c>
      <c r="K217" s="84">
        <v>0</v>
      </c>
      <c r="L217" s="121">
        <v>2017</v>
      </c>
      <c r="M217" s="167" t="s">
        <v>769</v>
      </c>
      <c r="N217" s="103">
        <v>41640</v>
      </c>
    </row>
    <row r="218" spans="1:14" s="86" customFormat="1" ht="15.75">
      <c r="A218" s="461" t="s">
        <v>134</v>
      </c>
      <c r="B218" s="569">
        <v>14012240</v>
      </c>
      <c r="C218" s="608" t="s">
        <v>142</v>
      </c>
      <c r="D218" s="408" t="s">
        <v>90</v>
      </c>
      <c r="E218" s="4" t="s">
        <v>602</v>
      </c>
      <c r="F218" s="2">
        <v>258</v>
      </c>
      <c r="G218" s="20">
        <v>230</v>
      </c>
      <c r="H218" s="21" t="s">
        <v>20</v>
      </c>
      <c r="I218" s="49">
        <v>1.2</v>
      </c>
      <c r="J218" s="84">
        <v>8</v>
      </c>
      <c r="K218" s="86">
        <v>35</v>
      </c>
      <c r="L218" s="122">
        <v>2015</v>
      </c>
      <c r="M218" s="167" t="s">
        <v>769</v>
      </c>
      <c r="N218" s="107">
        <v>42466</v>
      </c>
    </row>
    <row r="219" spans="1:14" s="352" customFormat="1" ht="16.5" thickBot="1">
      <c r="A219" s="461" t="s">
        <v>134</v>
      </c>
      <c r="B219" s="569">
        <v>14012240</v>
      </c>
      <c r="C219" s="608" t="s">
        <v>142</v>
      </c>
      <c r="D219" s="425" t="s">
        <v>602</v>
      </c>
      <c r="E219" s="343" t="s">
        <v>618</v>
      </c>
      <c r="F219" s="344">
        <v>230</v>
      </c>
      <c r="G219" s="345">
        <v>195</v>
      </c>
      <c r="H219" s="346" t="s">
        <v>62</v>
      </c>
      <c r="I219" s="347">
        <v>0.47</v>
      </c>
      <c r="J219" s="348">
        <v>0</v>
      </c>
      <c r="K219" s="348">
        <v>36</v>
      </c>
      <c r="L219" s="349">
        <v>2015</v>
      </c>
      <c r="M219" s="350" t="s">
        <v>769</v>
      </c>
      <c r="N219" s="353">
        <v>42466</v>
      </c>
    </row>
    <row r="220" spans="1:14" s="181" customFormat="1" ht="15.75">
      <c r="A220" s="460" t="s">
        <v>564</v>
      </c>
      <c r="B220" s="578">
        <v>14013242</v>
      </c>
      <c r="C220" s="463"/>
      <c r="D220" s="414" t="s">
        <v>85</v>
      </c>
      <c r="E220" s="173" t="s">
        <v>86</v>
      </c>
      <c r="F220" s="174">
        <v>240</v>
      </c>
      <c r="G220" s="174">
        <v>177</v>
      </c>
      <c r="H220" s="175" t="s">
        <v>587</v>
      </c>
      <c r="I220" s="205">
        <v>1.65</v>
      </c>
      <c r="J220" s="177">
        <v>9</v>
      </c>
      <c r="K220" s="177">
        <v>70</v>
      </c>
      <c r="L220" s="178">
        <v>2018</v>
      </c>
      <c r="M220" s="171" t="s">
        <v>748</v>
      </c>
      <c r="N220" s="183">
        <v>41190</v>
      </c>
    </row>
    <row r="221" spans="1:14" s="76" customFormat="1" ht="15.75">
      <c r="A221" s="461" t="s">
        <v>564</v>
      </c>
      <c r="B221" s="569">
        <v>14013242</v>
      </c>
      <c r="C221" s="465"/>
      <c r="D221" s="402" t="s">
        <v>86</v>
      </c>
      <c r="E221" s="4" t="s">
        <v>12</v>
      </c>
      <c r="F221" s="8">
        <v>177</v>
      </c>
      <c r="G221" s="8">
        <v>169</v>
      </c>
      <c r="H221" s="10" t="s">
        <v>443</v>
      </c>
      <c r="I221" s="46">
        <v>1.16</v>
      </c>
      <c r="J221" s="137">
        <v>13</v>
      </c>
      <c r="K221" s="137">
        <v>18</v>
      </c>
      <c r="L221" s="117">
        <v>2018</v>
      </c>
      <c r="M221" s="145" t="s">
        <v>748</v>
      </c>
      <c r="N221" s="103">
        <v>41639</v>
      </c>
    </row>
    <row r="222" spans="1:14" s="352" customFormat="1" ht="16.5" thickBot="1">
      <c r="A222" s="461" t="s">
        <v>564</v>
      </c>
      <c r="B222" s="569">
        <v>14013242</v>
      </c>
      <c r="C222" s="465"/>
      <c r="D222" s="425" t="s">
        <v>12</v>
      </c>
      <c r="E222" s="343" t="s">
        <v>13</v>
      </c>
      <c r="F222" s="345">
        <v>169</v>
      </c>
      <c r="G222" s="345">
        <v>270</v>
      </c>
      <c r="H222" s="346" t="s">
        <v>587</v>
      </c>
      <c r="I222" s="355">
        <v>4.05</v>
      </c>
      <c r="J222" s="348">
        <v>113</v>
      </c>
      <c r="K222" s="348">
        <v>12</v>
      </c>
      <c r="L222" s="349">
        <v>2018</v>
      </c>
      <c r="M222" s="350" t="s">
        <v>748</v>
      </c>
      <c r="N222" s="351">
        <v>41639</v>
      </c>
    </row>
    <row r="223" spans="1:14" s="181" customFormat="1" ht="15.75">
      <c r="A223" s="460" t="s">
        <v>134</v>
      </c>
      <c r="B223" s="578">
        <v>14014340</v>
      </c>
      <c r="C223" s="463"/>
      <c r="D223" s="414" t="s">
        <v>233</v>
      </c>
      <c r="E223" s="195" t="s">
        <v>238</v>
      </c>
      <c r="F223" s="174">
        <v>121</v>
      </c>
      <c r="G223" s="174">
        <v>119</v>
      </c>
      <c r="H223" s="114"/>
      <c r="I223" s="205">
        <v>2.08</v>
      </c>
      <c r="J223" s="177">
        <v>19</v>
      </c>
      <c r="K223" s="177">
        <v>20</v>
      </c>
      <c r="L223" s="309">
        <v>2014</v>
      </c>
      <c r="M223" s="354" t="s">
        <v>768</v>
      </c>
      <c r="N223" s="183">
        <v>41190</v>
      </c>
    </row>
    <row r="224" spans="1:14" s="76" customFormat="1" ht="15.75">
      <c r="A224" s="461" t="s">
        <v>134</v>
      </c>
      <c r="B224" s="569">
        <v>14014340</v>
      </c>
      <c r="C224" s="465"/>
      <c r="D224" s="403" t="s">
        <v>238</v>
      </c>
      <c r="E224" s="78" t="s">
        <v>239</v>
      </c>
      <c r="F224" s="8">
        <v>119</v>
      </c>
      <c r="G224" s="8">
        <v>125</v>
      </c>
      <c r="H224" s="7"/>
      <c r="I224" s="46">
        <v>1.66</v>
      </c>
      <c r="J224" s="137">
        <v>8</v>
      </c>
      <c r="K224" s="137">
        <v>6</v>
      </c>
      <c r="L224" s="123">
        <v>2014</v>
      </c>
      <c r="M224" s="146" t="s">
        <v>768</v>
      </c>
      <c r="N224" s="103">
        <v>41190</v>
      </c>
    </row>
    <row r="225" spans="1:14" s="76" customFormat="1" ht="15.75">
      <c r="A225" s="461" t="s">
        <v>134</v>
      </c>
      <c r="B225" s="569">
        <v>14014340</v>
      </c>
      <c r="C225" s="465"/>
      <c r="D225" s="403" t="s">
        <v>239</v>
      </c>
      <c r="E225" s="4" t="s">
        <v>240</v>
      </c>
      <c r="F225" s="8">
        <v>125</v>
      </c>
      <c r="G225" s="8">
        <v>125</v>
      </c>
      <c r="H225" s="7"/>
      <c r="I225" s="46">
        <v>1.06</v>
      </c>
      <c r="J225" s="137">
        <v>12</v>
      </c>
      <c r="K225" s="137">
        <v>10</v>
      </c>
      <c r="L225" s="117">
        <v>2014</v>
      </c>
      <c r="M225" s="145" t="s">
        <v>768</v>
      </c>
      <c r="N225" s="103">
        <v>41190</v>
      </c>
    </row>
    <row r="226" spans="1:14" s="352" customFormat="1" ht="16.5" thickBot="1">
      <c r="A226" s="462" t="s">
        <v>134</v>
      </c>
      <c r="B226" s="579">
        <v>14014340</v>
      </c>
      <c r="C226" s="464"/>
      <c r="D226" s="425" t="s">
        <v>240</v>
      </c>
      <c r="E226" s="343" t="s">
        <v>356</v>
      </c>
      <c r="F226" s="345">
        <v>125</v>
      </c>
      <c r="G226" s="345">
        <v>125</v>
      </c>
      <c r="H226" s="346"/>
      <c r="I226" s="355">
        <v>2.06</v>
      </c>
      <c r="J226" s="348">
        <v>14</v>
      </c>
      <c r="K226" s="348">
        <v>17</v>
      </c>
      <c r="L226" s="349">
        <v>2014</v>
      </c>
      <c r="M226" s="350" t="s">
        <v>768</v>
      </c>
      <c r="N226" s="351">
        <v>41190</v>
      </c>
    </row>
    <row r="227" spans="1:14" s="187" customFormat="1" ht="15.75">
      <c r="A227" s="561" t="s">
        <v>93</v>
      </c>
      <c r="B227" s="564">
        <v>14016221</v>
      </c>
      <c r="C227" s="551"/>
      <c r="D227" s="414" t="s">
        <v>160</v>
      </c>
      <c r="E227" s="184" t="s">
        <v>161</v>
      </c>
      <c r="F227" s="185">
        <v>120</v>
      </c>
      <c r="G227" s="185">
        <v>123</v>
      </c>
      <c r="H227" s="186" t="s">
        <v>14</v>
      </c>
      <c r="I227" s="259">
        <v>2.31</v>
      </c>
      <c r="J227" s="187">
        <v>5</v>
      </c>
      <c r="K227" s="187">
        <v>6</v>
      </c>
      <c r="L227" s="188">
        <v>2014</v>
      </c>
      <c r="M227" s="193" t="s">
        <v>750</v>
      </c>
      <c r="N227" s="189">
        <v>41190</v>
      </c>
    </row>
    <row r="228" spans="1:14" s="84" customFormat="1" ht="15.75">
      <c r="A228" s="563" t="s">
        <v>93</v>
      </c>
      <c r="B228" s="565">
        <v>14016221</v>
      </c>
      <c r="C228" s="553"/>
      <c r="D228" s="407" t="s">
        <v>161</v>
      </c>
      <c r="E228" s="73" t="s">
        <v>357</v>
      </c>
      <c r="F228" s="2">
        <v>123</v>
      </c>
      <c r="G228" s="2">
        <v>145</v>
      </c>
      <c r="H228" s="3"/>
      <c r="I228" s="48">
        <v>1.73</v>
      </c>
      <c r="J228" s="84">
        <v>47</v>
      </c>
      <c r="K228" s="84">
        <v>18</v>
      </c>
      <c r="L228" s="121">
        <v>2014</v>
      </c>
      <c r="M228" s="193" t="s">
        <v>750</v>
      </c>
      <c r="N228" s="108">
        <v>41190</v>
      </c>
    </row>
    <row r="229" spans="1:14" s="84" customFormat="1" ht="15.75">
      <c r="A229" s="563" t="s">
        <v>93</v>
      </c>
      <c r="B229" s="565">
        <v>14016221</v>
      </c>
      <c r="C229" s="553"/>
      <c r="D229" s="408" t="s">
        <v>357</v>
      </c>
      <c r="E229" s="73" t="s">
        <v>162</v>
      </c>
      <c r="F229" s="2">
        <v>145</v>
      </c>
      <c r="G229" s="2">
        <v>230</v>
      </c>
      <c r="H229" s="3"/>
      <c r="I229" s="48">
        <v>1.05</v>
      </c>
      <c r="J229" s="84">
        <v>76</v>
      </c>
      <c r="K229" s="84">
        <v>0</v>
      </c>
      <c r="L229" s="121">
        <v>2014</v>
      </c>
      <c r="M229" s="193" t="s">
        <v>750</v>
      </c>
      <c r="N229" s="108">
        <v>41190</v>
      </c>
    </row>
    <row r="230" spans="1:14" s="258" customFormat="1" ht="16.5" thickBot="1">
      <c r="A230" s="562" t="s">
        <v>93</v>
      </c>
      <c r="B230" s="194">
        <v>14016221</v>
      </c>
      <c r="C230" s="526"/>
      <c r="D230" s="418" t="s">
        <v>162</v>
      </c>
      <c r="E230" s="250" t="s">
        <v>127</v>
      </c>
      <c r="F230" s="260">
        <v>230</v>
      </c>
      <c r="G230" s="251">
        <v>260</v>
      </c>
      <c r="H230" s="252" t="s">
        <v>163</v>
      </c>
      <c r="I230" s="253">
        <v>1.16</v>
      </c>
      <c r="J230" s="254">
        <v>42</v>
      </c>
      <c r="K230" s="254">
        <v>3</v>
      </c>
      <c r="L230" s="255">
        <v>2014</v>
      </c>
      <c r="M230" s="256" t="s">
        <v>750</v>
      </c>
      <c r="N230" s="257">
        <v>41190</v>
      </c>
    </row>
    <row r="231" spans="1:14" s="187" customFormat="1" ht="15.75">
      <c r="A231" s="561" t="s">
        <v>30</v>
      </c>
      <c r="B231" s="564">
        <v>14017320</v>
      </c>
      <c r="C231" s="551"/>
      <c r="D231" s="420" t="s">
        <v>193</v>
      </c>
      <c r="E231" s="184" t="s">
        <v>241</v>
      </c>
      <c r="F231" s="185">
        <v>130</v>
      </c>
      <c r="G231" s="185">
        <v>130</v>
      </c>
      <c r="H231" s="186" t="s">
        <v>17</v>
      </c>
      <c r="I231" s="213">
        <v>2.48</v>
      </c>
      <c r="J231" s="187">
        <v>8</v>
      </c>
      <c r="K231" s="187">
        <v>6</v>
      </c>
      <c r="L231" s="188">
        <v>2017</v>
      </c>
      <c r="M231" s="193" t="s">
        <v>750</v>
      </c>
      <c r="N231" s="189">
        <v>41190</v>
      </c>
    </row>
    <row r="232" spans="1:14" s="258" customFormat="1" ht="16.5" thickBot="1">
      <c r="A232" s="562" t="s">
        <v>30</v>
      </c>
      <c r="B232" s="194">
        <v>14017320</v>
      </c>
      <c r="C232" s="526"/>
      <c r="D232" s="426" t="s">
        <v>241</v>
      </c>
      <c r="E232" s="250" t="s">
        <v>797</v>
      </c>
      <c r="F232" s="260">
        <v>130</v>
      </c>
      <c r="G232" s="251">
        <v>120</v>
      </c>
      <c r="H232" s="252"/>
      <c r="I232" s="264">
        <v>4.7</v>
      </c>
      <c r="J232" s="254">
        <v>23</v>
      </c>
      <c r="K232" s="254">
        <v>35</v>
      </c>
      <c r="L232" s="255">
        <v>2017</v>
      </c>
      <c r="M232" s="256" t="s">
        <v>750</v>
      </c>
      <c r="N232" s="265">
        <v>43832</v>
      </c>
    </row>
    <row r="233" spans="1:14" s="258" customFormat="1" ht="16.5" thickBot="1">
      <c r="A233" s="525" t="s">
        <v>93</v>
      </c>
      <c r="B233" s="194">
        <v>14018421</v>
      </c>
      <c r="C233" s="526"/>
      <c r="D233" s="410" t="s">
        <v>613</v>
      </c>
      <c r="E233" s="250" t="s">
        <v>70</v>
      </c>
      <c r="F233" s="251">
        <v>135</v>
      </c>
      <c r="G233" s="251">
        <v>132</v>
      </c>
      <c r="H233" s="252" t="s">
        <v>14</v>
      </c>
      <c r="I233" s="264">
        <v>6.99</v>
      </c>
      <c r="J233" s="254">
        <v>144</v>
      </c>
      <c r="K233" s="254">
        <v>143</v>
      </c>
      <c r="L233" s="255">
        <v>2013</v>
      </c>
      <c r="M233" s="256" t="s">
        <v>750</v>
      </c>
      <c r="N233" s="265">
        <v>42466</v>
      </c>
    </row>
    <row r="234" spans="1:14" s="187" customFormat="1" ht="15.75">
      <c r="A234" s="550" t="s">
        <v>30</v>
      </c>
      <c r="B234" s="564">
        <v>14019520</v>
      </c>
      <c r="C234" s="551"/>
      <c r="D234" s="420" t="s">
        <v>242</v>
      </c>
      <c r="E234" s="184" t="s">
        <v>243</v>
      </c>
      <c r="F234" s="185">
        <v>107</v>
      </c>
      <c r="G234" s="185">
        <v>120</v>
      </c>
      <c r="H234" s="186"/>
      <c r="I234" s="259">
        <v>2.26</v>
      </c>
      <c r="J234" s="187">
        <v>17</v>
      </c>
      <c r="K234" s="187">
        <v>5</v>
      </c>
      <c r="L234" s="188">
        <v>2017</v>
      </c>
      <c r="M234" s="193" t="s">
        <v>750</v>
      </c>
      <c r="N234" s="263">
        <v>42482</v>
      </c>
    </row>
    <row r="235" spans="1:14" s="84" customFormat="1" ht="15.75">
      <c r="A235" s="552" t="s">
        <v>30</v>
      </c>
      <c r="B235" s="565">
        <v>14019520</v>
      </c>
      <c r="C235" s="553"/>
      <c r="D235" s="407" t="s">
        <v>243</v>
      </c>
      <c r="E235" s="73" t="s">
        <v>234</v>
      </c>
      <c r="F235" s="2">
        <v>120</v>
      </c>
      <c r="G235" s="2">
        <v>135</v>
      </c>
      <c r="H235" s="3" t="s">
        <v>19</v>
      </c>
      <c r="I235" s="48">
        <v>2.01</v>
      </c>
      <c r="J235" s="84">
        <v>22</v>
      </c>
      <c r="K235" s="84">
        <v>5</v>
      </c>
      <c r="L235" s="121">
        <v>2017</v>
      </c>
      <c r="M235" s="167" t="s">
        <v>750</v>
      </c>
      <c r="N235" s="109">
        <v>42482</v>
      </c>
    </row>
    <row r="236" spans="1:14" s="84" customFormat="1" ht="15.75">
      <c r="A236" s="552" t="s">
        <v>30</v>
      </c>
      <c r="B236" s="565">
        <v>14019520</v>
      </c>
      <c r="C236" s="553"/>
      <c r="D236" s="408" t="s">
        <v>234</v>
      </c>
      <c r="E236" s="73" t="s">
        <v>204</v>
      </c>
      <c r="F236" s="2">
        <v>135</v>
      </c>
      <c r="G236" s="2">
        <v>170</v>
      </c>
      <c r="H236" s="3" t="s">
        <v>19</v>
      </c>
      <c r="I236" s="48">
        <v>0.82</v>
      </c>
      <c r="J236" s="84">
        <v>35</v>
      </c>
      <c r="K236" s="84">
        <v>1</v>
      </c>
      <c r="L236" s="121">
        <v>2017</v>
      </c>
      <c r="M236" s="167" t="s">
        <v>750</v>
      </c>
      <c r="N236" s="108">
        <v>41190</v>
      </c>
    </row>
    <row r="237" spans="1:14" s="84" customFormat="1" ht="15.75">
      <c r="A237" s="552" t="s">
        <v>30</v>
      </c>
      <c r="B237" s="565">
        <v>14019520</v>
      </c>
      <c r="C237" s="553"/>
      <c r="D237" s="408" t="s">
        <v>204</v>
      </c>
      <c r="E237" s="73" t="s">
        <v>244</v>
      </c>
      <c r="F237" s="2">
        <v>170</v>
      </c>
      <c r="G237" s="2">
        <v>190</v>
      </c>
      <c r="H237" s="7"/>
      <c r="I237" s="48">
        <v>2.41</v>
      </c>
      <c r="J237" s="84">
        <v>91</v>
      </c>
      <c r="K237" s="84">
        <v>67</v>
      </c>
      <c r="L237" s="121">
        <v>2017</v>
      </c>
      <c r="M237" s="167" t="s">
        <v>750</v>
      </c>
      <c r="N237" s="108">
        <v>41190</v>
      </c>
    </row>
    <row r="238" spans="1:14" s="84" customFormat="1" ht="15.75">
      <c r="A238" s="552" t="s">
        <v>30</v>
      </c>
      <c r="B238" s="565">
        <v>14019520</v>
      </c>
      <c r="C238" s="553"/>
      <c r="D238" s="408" t="s">
        <v>244</v>
      </c>
      <c r="E238" s="73" t="s">
        <v>247</v>
      </c>
      <c r="F238" s="2">
        <v>190</v>
      </c>
      <c r="G238" s="2">
        <v>166</v>
      </c>
      <c r="H238" s="7"/>
      <c r="I238" s="48">
        <v>1.85</v>
      </c>
      <c r="J238" s="84">
        <v>26</v>
      </c>
      <c r="K238" s="84">
        <v>49</v>
      </c>
      <c r="L238" s="121">
        <v>2017</v>
      </c>
      <c r="M238" s="167" t="s">
        <v>750</v>
      </c>
      <c r="N238" s="108">
        <v>41190</v>
      </c>
    </row>
    <row r="239" spans="1:14" s="84" customFormat="1" ht="15.75">
      <c r="A239" s="552" t="s">
        <v>30</v>
      </c>
      <c r="B239" s="565">
        <v>14019520</v>
      </c>
      <c r="C239" s="553"/>
      <c r="D239" s="408" t="s">
        <v>247</v>
      </c>
      <c r="E239" s="73" t="s">
        <v>245</v>
      </c>
      <c r="F239" s="2">
        <v>166</v>
      </c>
      <c r="G239" s="2">
        <v>130</v>
      </c>
      <c r="H239" s="74"/>
      <c r="I239" s="48">
        <v>1.56</v>
      </c>
      <c r="J239" s="84">
        <v>0</v>
      </c>
      <c r="K239" s="84">
        <v>39</v>
      </c>
      <c r="L239" s="121">
        <v>2017</v>
      </c>
      <c r="M239" s="167" t="s">
        <v>750</v>
      </c>
      <c r="N239" s="108">
        <v>41190</v>
      </c>
    </row>
    <row r="240" spans="1:14" s="258" customFormat="1" ht="16.5" thickBot="1">
      <c r="A240" s="525" t="s">
        <v>30</v>
      </c>
      <c r="B240" s="194">
        <v>14019520</v>
      </c>
      <c r="C240" s="526"/>
      <c r="D240" s="418" t="s">
        <v>245</v>
      </c>
      <c r="E240" s="250" t="s">
        <v>246</v>
      </c>
      <c r="F240" s="260">
        <v>130</v>
      </c>
      <c r="G240" s="251">
        <v>110</v>
      </c>
      <c r="H240" s="252"/>
      <c r="I240" s="253">
        <v>1.13</v>
      </c>
      <c r="J240" s="254">
        <v>0</v>
      </c>
      <c r="K240" s="254">
        <v>22</v>
      </c>
      <c r="L240" s="255">
        <v>2017</v>
      </c>
      <c r="M240" s="266" t="s">
        <v>750</v>
      </c>
      <c r="N240" s="257">
        <v>41190</v>
      </c>
    </row>
    <row r="241" spans="1:14" s="187" customFormat="1" ht="15.75">
      <c r="A241" s="550" t="s">
        <v>565</v>
      </c>
      <c r="B241" s="564">
        <v>14020222</v>
      </c>
      <c r="C241" s="551"/>
      <c r="D241" s="420" t="s">
        <v>107</v>
      </c>
      <c r="E241" s="184" t="s">
        <v>359</v>
      </c>
      <c r="F241" s="185">
        <v>145</v>
      </c>
      <c r="G241" s="185">
        <v>150</v>
      </c>
      <c r="H241" s="186" t="s">
        <v>69</v>
      </c>
      <c r="I241" s="213">
        <v>0.9</v>
      </c>
      <c r="J241" s="187">
        <v>13</v>
      </c>
      <c r="K241" s="187">
        <v>0</v>
      </c>
      <c r="L241" s="188">
        <v>2018</v>
      </c>
      <c r="M241" s="193" t="s">
        <v>750</v>
      </c>
      <c r="N241" s="189">
        <v>41191</v>
      </c>
    </row>
    <row r="242" spans="1:14" s="84" customFormat="1" ht="15.75">
      <c r="A242" s="552" t="s">
        <v>565</v>
      </c>
      <c r="B242" s="565">
        <v>14020222</v>
      </c>
      <c r="C242" s="553"/>
      <c r="D242" s="407" t="s">
        <v>359</v>
      </c>
      <c r="E242" s="4" t="s">
        <v>344</v>
      </c>
      <c r="F242" s="2">
        <v>150</v>
      </c>
      <c r="G242" s="5">
        <v>150</v>
      </c>
      <c r="H242" s="7" t="s">
        <v>14</v>
      </c>
      <c r="I242" s="50">
        <v>1.41</v>
      </c>
      <c r="J242" s="84">
        <v>12</v>
      </c>
      <c r="K242" s="84">
        <v>14</v>
      </c>
      <c r="L242" s="121">
        <v>2018</v>
      </c>
      <c r="M242" s="167" t="s">
        <v>750</v>
      </c>
      <c r="N242" s="108">
        <v>41191</v>
      </c>
    </row>
    <row r="243" spans="1:14" s="84" customFormat="1" ht="15.75">
      <c r="A243" s="552" t="s">
        <v>565</v>
      </c>
      <c r="B243" s="565">
        <v>14020222</v>
      </c>
      <c r="C243" s="553"/>
      <c r="D243" s="402" t="s">
        <v>344</v>
      </c>
      <c r="E243" s="4" t="s">
        <v>60</v>
      </c>
      <c r="F243" s="5">
        <v>150</v>
      </c>
      <c r="G243" s="5">
        <v>155</v>
      </c>
      <c r="H243" s="3" t="s">
        <v>105</v>
      </c>
      <c r="I243" s="50">
        <v>0.46</v>
      </c>
      <c r="J243" s="84">
        <v>11</v>
      </c>
      <c r="K243" s="84">
        <v>3</v>
      </c>
      <c r="L243" s="121">
        <v>2016</v>
      </c>
      <c r="M243" s="167" t="s">
        <v>750</v>
      </c>
      <c r="N243" s="108">
        <v>41191</v>
      </c>
    </row>
    <row r="244" spans="1:14" s="258" customFormat="1" ht="16.5" thickBot="1">
      <c r="A244" s="525" t="s">
        <v>565</v>
      </c>
      <c r="B244" s="194">
        <v>14020222</v>
      </c>
      <c r="C244" s="526"/>
      <c r="D244" s="410" t="s">
        <v>60</v>
      </c>
      <c r="E244" s="250" t="s">
        <v>358</v>
      </c>
      <c r="F244" s="267">
        <v>155</v>
      </c>
      <c r="G244" s="251">
        <v>160</v>
      </c>
      <c r="H244" s="580" t="s">
        <v>772</v>
      </c>
      <c r="I244" s="253">
        <v>0.21</v>
      </c>
      <c r="J244" s="254">
        <v>12</v>
      </c>
      <c r="K244" s="254">
        <v>0</v>
      </c>
      <c r="L244" s="255">
        <v>2019</v>
      </c>
      <c r="M244" s="266" t="s">
        <v>768</v>
      </c>
      <c r="N244" s="257">
        <v>41191</v>
      </c>
    </row>
    <row r="245" spans="1:14" s="187" customFormat="1" ht="15.75">
      <c r="A245" s="550" t="s">
        <v>30</v>
      </c>
      <c r="B245" s="564">
        <v>14021520</v>
      </c>
      <c r="C245" s="551"/>
      <c r="D245" s="420" t="s">
        <v>235</v>
      </c>
      <c r="E245" s="184" t="s">
        <v>250</v>
      </c>
      <c r="F245" s="185">
        <v>107</v>
      </c>
      <c r="G245" s="185">
        <v>127</v>
      </c>
      <c r="H245" s="114" t="s">
        <v>444</v>
      </c>
      <c r="I245" s="213">
        <v>0.38</v>
      </c>
      <c r="J245" s="187">
        <v>18</v>
      </c>
      <c r="K245" s="187">
        <v>0</v>
      </c>
      <c r="L245" s="188">
        <v>2020</v>
      </c>
      <c r="M245" s="193" t="s">
        <v>832</v>
      </c>
      <c r="N245" s="189">
        <v>41191</v>
      </c>
    </row>
    <row r="246" spans="1:14" s="84" customFormat="1" ht="15.75">
      <c r="A246" s="552" t="s">
        <v>30</v>
      </c>
      <c r="B246" s="565">
        <v>14021520</v>
      </c>
      <c r="C246" s="553"/>
      <c r="D246" s="407" t="s">
        <v>250</v>
      </c>
      <c r="E246" s="73" t="s">
        <v>248</v>
      </c>
      <c r="F246" s="2">
        <v>127</v>
      </c>
      <c r="G246" s="2">
        <v>165</v>
      </c>
      <c r="H246" s="7" t="s">
        <v>444</v>
      </c>
      <c r="I246" s="50">
        <v>0.59</v>
      </c>
      <c r="J246" s="84">
        <v>46</v>
      </c>
      <c r="K246" s="84">
        <v>7</v>
      </c>
      <c r="L246" s="121">
        <v>2020</v>
      </c>
      <c r="M246" s="167" t="s">
        <v>832</v>
      </c>
      <c r="N246" s="108">
        <v>41191</v>
      </c>
    </row>
    <row r="247" spans="1:14" s="84" customFormat="1" ht="15.75">
      <c r="A247" s="552" t="s">
        <v>30</v>
      </c>
      <c r="B247" s="565">
        <v>14021520</v>
      </c>
      <c r="C247" s="553"/>
      <c r="D247" s="408" t="s">
        <v>248</v>
      </c>
      <c r="E247" s="52" t="s">
        <v>620</v>
      </c>
      <c r="F247" s="2">
        <v>165</v>
      </c>
      <c r="G247" s="2">
        <v>152</v>
      </c>
      <c r="H247" s="7" t="s">
        <v>444</v>
      </c>
      <c r="I247" s="50">
        <v>0.17</v>
      </c>
      <c r="J247" s="84">
        <v>2</v>
      </c>
      <c r="K247" s="84">
        <v>7</v>
      </c>
      <c r="L247" s="121">
        <v>2020</v>
      </c>
      <c r="M247" s="167" t="s">
        <v>832</v>
      </c>
      <c r="N247" s="88">
        <v>42482</v>
      </c>
    </row>
    <row r="248" spans="1:14" s="84" customFormat="1" ht="15.75">
      <c r="A248" s="552" t="s">
        <v>30</v>
      </c>
      <c r="B248" s="565">
        <v>14021520</v>
      </c>
      <c r="C248" s="553"/>
      <c r="D248" s="417" t="s">
        <v>620</v>
      </c>
      <c r="E248" s="110" t="s">
        <v>251</v>
      </c>
      <c r="F248" s="2">
        <v>152</v>
      </c>
      <c r="G248" s="2">
        <v>163</v>
      </c>
      <c r="H248" s="7" t="s">
        <v>69</v>
      </c>
      <c r="I248" s="50">
        <v>0.86</v>
      </c>
      <c r="J248" s="84">
        <v>54</v>
      </c>
      <c r="K248" s="84">
        <v>51</v>
      </c>
      <c r="L248" s="121">
        <v>2020</v>
      </c>
      <c r="M248" s="167" t="s">
        <v>832</v>
      </c>
      <c r="N248" s="88">
        <v>42482</v>
      </c>
    </row>
    <row r="249" spans="1:14" s="258" customFormat="1" ht="16.5" thickBot="1">
      <c r="A249" s="525" t="s">
        <v>30</v>
      </c>
      <c r="B249" s="194">
        <v>14021520</v>
      </c>
      <c r="C249" s="526"/>
      <c r="D249" s="427" t="s">
        <v>251</v>
      </c>
      <c r="E249" s="250" t="s">
        <v>249</v>
      </c>
      <c r="F249" s="260">
        <v>163</v>
      </c>
      <c r="G249" s="251">
        <v>105</v>
      </c>
      <c r="H249" s="252"/>
      <c r="I249" s="253">
        <v>0.59</v>
      </c>
      <c r="J249" s="254">
        <v>3</v>
      </c>
      <c r="K249" s="254">
        <v>42</v>
      </c>
      <c r="L249" s="255">
        <v>2020</v>
      </c>
      <c r="M249" s="266" t="s">
        <v>832</v>
      </c>
      <c r="N249" s="269">
        <v>44206</v>
      </c>
    </row>
    <row r="250" spans="1:14" s="262" customFormat="1" ht="15.75">
      <c r="A250" s="550" t="s">
        <v>566</v>
      </c>
      <c r="B250" s="564">
        <v>14022523</v>
      </c>
      <c r="C250" s="551"/>
      <c r="D250" s="420" t="s">
        <v>250</v>
      </c>
      <c r="E250" s="209" t="s">
        <v>383</v>
      </c>
      <c r="F250" s="185">
        <v>127</v>
      </c>
      <c r="G250" s="185">
        <v>185</v>
      </c>
      <c r="H250" s="114" t="s">
        <v>14</v>
      </c>
      <c r="I250" s="213">
        <v>0.52</v>
      </c>
      <c r="J250" s="262">
        <v>67</v>
      </c>
      <c r="K250" s="262">
        <v>2</v>
      </c>
      <c r="L250" s="214">
        <v>2020</v>
      </c>
      <c r="M250" s="193" t="s">
        <v>832</v>
      </c>
      <c r="N250" s="268">
        <v>42482</v>
      </c>
    </row>
    <row r="251" spans="1:14" s="90" customFormat="1" ht="15.75">
      <c r="A251" s="552" t="s">
        <v>566</v>
      </c>
      <c r="B251" s="565">
        <v>14022523</v>
      </c>
      <c r="C251" s="553"/>
      <c r="D251" s="417" t="s">
        <v>383</v>
      </c>
      <c r="E251" s="81" t="s">
        <v>248</v>
      </c>
      <c r="F251" s="2">
        <v>185</v>
      </c>
      <c r="G251" s="2">
        <v>165</v>
      </c>
      <c r="H251" s="7" t="s">
        <v>14</v>
      </c>
      <c r="I251" s="50">
        <v>0.34</v>
      </c>
      <c r="J251" s="90">
        <v>3</v>
      </c>
      <c r="K251" s="90">
        <v>30</v>
      </c>
      <c r="L251" s="124">
        <v>2020</v>
      </c>
      <c r="M251" s="167" t="s">
        <v>832</v>
      </c>
      <c r="N251" s="75">
        <v>42482</v>
      </c>
    </row>
    <row r="252" spans="1:14" s="90" customFormat="1" ht="15.75">
      <c r="A252" s="552" t="s">
        <v>566</v>
      </c>
      <c r="B252" s="565">
        <v>14022523</v>
      </c>
      <c r="C252" s="553"/>
      <c r="D252" s="407" t="s">
        <v>248</v>
      </c>
      <c r="E252" s="52" t="s">
        <v>620</v>
      </c>
      <c r="F252" s="2">
        <v>165</v>
      </c>
      <c r="G252" s="2">
        <v>152</v>
      </c>
      <c r="H252" s="7" t="s">
        <v>14</v>
      </c>
      <c r="I252" s="50">
        <v>0.17</v>
      </c>
      <c r="J252" s="90">
        <v>2</v>
      </c>
      <c r="K252" s="90">
        <v>7</v>
      </c>
      <c r="L252" s="124">
        <v>2020</v>
      </c>
      <c r="M252" s="167" t="s">
        <v>832</v>
      </c>
      <c r="N252" s="75">
        <v>42482</v>
      </c>
    </row>
    <row r="253" spans="1:14" s="90" customFormat="1" ht="15.75">
      <c r="A253" s="552" t="s">
        <v>566</v>
      </c>
      <c r="B253" s="565">
        <v>14022523</v>
      </c>
      <c r="C253" s="553"/>
      <c r="D253" s="417" t="s">
        <v>620</v>
      </c>
      <c r="E253" s="53" t="s">
        <v>670</v>
      </c>
      <c r="F253" s="2">
        <v>152</v>
      </c>
      <c r="G253" s="20">
        <v>222</v>
      </c>
      <c r="H253" s="54" t="s">
        <v>69</v>
      </c>
      <c r="I253" s="50">
        <v>0.78</v>
      </c>
      <c r="J253" s="90">
        <v>71</v>
      </c>
      <c r="K253" s="90">
        <v>7</v>
      </c>
      <c r="L253" s="124">
        <v>2020</v>
      </c>
      <c r="M253" s="167" t="s">
        <v>832</v>
      </c>
      <c r="N253" s="75">
        <v>42482</v>
      </c>
    </row>
    <row r="254" spans="1:14" s="258" customFormat="1" ht="16.5" thickBot="1">
      <c r="A254" s="525" t="s">
        <v>566</v>
      </c>
      <c r="B254" s="194">
        <v>14022523</v>
      </c>
      <c r="C254" s="526"/>
      <c r="D254" s="428" t="s">
        <v>670</v>
      </c>
      <c r="E254" s="250" t="s">
        <v>384</v>
      </c>
      <c r="F254" s="260">
        <v>222</v>
      </c>
      <c r="G254" s="251">
        <v>233</v>
      </c>
      <c r="H254" s="252"/>
      <c r="I254" s="253">
        <v>0.12</v>
      </c>
      <c r="J254" s="254">
        <v>12</v>
      </c>
      <c r="K254" s="254">
        <v>0</v>
      </c>
      <c r="L254" s="255">
        <v>2020</v>
      </c>
      <c r="M254" s="266" t="s">
        <v>832</v>
      </c>
      <c r="N254" s="269">
        <v>43831</v>
      </c>
    </row>
    <row r="255" spans="1:14" s="187" customFormat="1" ht="15.75">
      <c r="A255" s="561" t="s">
        <v>568</v>
      </c>
      <c r="B255" s="564">
        <v>14024425</v>
      </c>
      <c r="C255" s="551"/>
      <c r="D255" s="420" t="s">
        <v>360</v>
      </c>
      <c r="E255" s="209" t="s">
        <v>784</v>
      </c>
      <c r="F255" s="185">
        <v>245</v>
      </c>
      <c r="G255" s="185">
        <v>235</v>
      </c>
      <c r="H255" s="186" t="s">
        <v>329</v>
      </c>
      <c r="I255" s="213">
        <v>0.47</v>
      </c>
      <c r="J255" s="187">
        <v>1</v>
      </c>
      <c r="K255" s="187">
        <v>7</v>
      </c>
      <c r="L255" s="188">
        <v>2017</v>
      </c>
      <c r="M255" s="270" t="s">
        <v>770</v>
      </c>
      <c r="N255" s="263">
        <v>43065</v>
      </c>
    </row>
    <row r="256" spans="1:14" s="258" customFormat="1" ht="16.5" thickBot="1">
      <c r="A256" s="562" t="s">
        <v>568</v>
      </c>
      <c r="B256" s="194">
        <v>14024425</v>
      </c>
      <c r="C256" s="526"/>
      <c r="D256" s="428" t="s">
        <v>784</v>
      </c>
      <c r="E256" s="250" t="s">
        <v>158</v>
      </c>
      <c r="F256" s="260">
        <v>235</v>
      </c>
      <c r="G256" s="251">
        <v>240</v>
      </c>
      <c r="H256" s="252"/>
      <c r="I256" s="253">
        <v>0.93</v>
      </c>
      <c r="J256" s="254">
        <v>14</v>
      </c>
      <c r="K256" s="254">
        <v>15</v>
      </c>
      <c r="L256" s="255">
        <v>2010</v>
      </c>
      <c r="M256" s="256" t="s">
        <v>770</v>
      </c>
      <c r="N256" s="265">
        <v>43065</v>
      </c>
    </row>
    <row r="257" spans="1:14" s="187" customFormat="1" ht="15.75">
      <c r="A257" s="550" t="s">
        <v>566</v>
      </c>
      <c r="B257" s="564">
        <v>14025423</v>
      </c>
      <c r="C257" s="551"/>
      <c r="D257" s="420" t="s">
        <v>382</v>
      </c>
      <c r="E257" s="208" t="s">
        <v>37</v>
      </c>
      <c r="F257" s="185">
        <v>152</v>
      </c>
      <c r="G257" s="185">
        <v>260</v>
      </c>
      <c r="H257" s="175" t="s">
        <v>761</v>
      </c>
      <c r="I257" s="213">
        <v>2.48</v>
      </c>
      <c r="J257" s="187">
        <v>118</v>
      </c>
      <c r="K257" s="187">
        <v>7</v>
      </c>
      <c r="L257" s="188">
        <v>2016</v>
      </c>
      <c r="M257" s="193" t="s">
        <v>770</v>
      </c>
      <c r="N257" s="189">
        <v>41191</v>
      </c>
    </row>
    <row r="258" spans="1:14" s="258" customFormat="1" ht="16.5" thickBot="1">
      <c r="A258" s="525" t="s">
        <v>566</v>
      </c>
      <c r="B258" s="194">
        <v>14025423</v>
      </c>
      <c r="C258" s="526"/>
      <c r="D258" s="418" t="s">
        <v>37</v>
      </c>
      <c r="E258" s="250" t="s">
        <v>170</v>
      </c>
      <c r="F258" s="260">
        <v>260</v>
      </c>
      <c r="G258" s="251">
        <v>287</v>
      </c>
      <c r="H258" s="252"/>
      <c r="I258" s="253">
        <v>0.44</v>
      </c>
      <c r="J258" s="254">
        <v>16</v>
      </c>
      <c r="K258" s="254">
        <v>0</v>
      </c>
      <c r="L258" s="255">
        <v>2016</v>
      </c>
      <c r="M258" s="256" t="s">
        <v>770</v>
      </c>
      <c r="N258" s="257">
        <v>41191</v>
      </c>
    </row>
    <row r="259" spans="1:14" s="187" customFormat="1" ht="15.75">
      <c r="A259" s="550" t="s">
        <v>567</v>
      </c>
      <c r="B259" s="564">
        <v>14026424</v>
      </c>
      <c r="C259" s="551"/>
      <c r="D259" s="429" t="s">
        <v>622</v>
      </c>
      <c r="E259" s="208" t="s">
        <v>404</v>
      </c>
      <c r="F259" s="185">
        <v>150</v>
      </c>
      <c r="G259" s="185">
        <v>150</v>
      </c>
      <c r="H259" s="186" t="s">
        <v>119</v>
      </c>
      <c r="I259" s="213">
        <v>0.16</v>
      </c>
      <c r="J259" s="187">
        <v>5</v>
      </c>
      <c r="K259" s="187">
        <v>1</v>
      </c>
      <c r="L259" s="188">
        <v>2017</v>
      </c>
      <c r="M259" s="193" t="s">
        <v>768</v>
      </c>
      <c r="N259" s="189">
        <v>41191</v>
      </c>
    </row>
    <row r="260" spans="1:14" s="258" customFormat="1" ht="16.5" thickBot="1">
      <c r="A260" s="525" t="s">
        <v>567</v>
      </c>
      <c r="B260" s="194">
        <v>14026424</v>
      </c>
      <c r="C260" s="526"/>
      <c r="D260" s="418" t="s">
        <v>404</v>
      </c>
      <c r="E260" s="250" t="s">
        <v>159</v>
      </c>
      <c r="F260" s="260">
        <v>150</v>
      </c>
      <c r="G260" s="251">
        <v>185</v>
      </c>
      <c r="H260" s="252"/>
      <c r="I260" s="253">
        <v>0.34</v>
      </c>
      <c r="J260" s="254">
        <v>34</v>
      </c>
      <c r="K260" s="254">
        <v>0</v>
      </c>
      <c r="L260" s="255">
        <v>2017</v>
      </c>
      <c r="M260" s="256" t="s">
        <v>768</v>
      </c>
      <c r="N260" s="257">
        <v>41191</v>
      </c>
    </row>
    <row r="261" spans="1:14" s="187" customFormat="1" ht="15.75">
      <c r="A261" s="550" t="s">
        <v>14</v>
      </c>
      <c r="B261" s="565">
        <v>14027520</v>
      </c>
      <c r="C261" s="551"/>
      <c r="D261" s="587" t="s">
        <v>236</v>
      </c>
      <c r="E261" s="196" t="s">
        <v>252</v>
      </c>
      <c r="F261" s="191">
        <v>108</v>
      </c>
      <c r="G261" s="191">
        <v>152</v>
      </c>
      <c r="H261" s="114"/>
      <c r="I261" s="259">
        <v>1.88</v>
      </c>
      <c r="J261" s="187">
        <v>56</v>
      </c>
      <c r="K261" s="187">
        <v>12</v>
      </c>
      <c r="L261" s="188">
        <v>2018</v>
      </c>
      <c r="M261" s="193" t="s">
        <v>768</v>
      </c>
      <c r="N261" s="263">
        <v>43433</v>
      </c>
    </row>
    <row r="262" spans="1:14" s="84" customFormat="1" ht="15.75">
      <c r="A262" s="552" t="s">
        <v>14</v>
      </c>
      <c r="B262" s="565">
        <v>14027520</v>
      </c>
      <c r="C262" s="553"/>
      <c r="D262" s="407" t="s">
        <v>252</v>
      </c>
      <c r="E262" s="73" t="s">
        <v>266</v>
      </c>
      <c r="F262" s="2">
        <v>152</v>
      </c>
      <c r="G262" s="2">
        <v>175</v>
      </c>
      <c r="H262" s="7"/>
      <c r="I262" s="48">
        <v>0.86</v>
      </c>
      <c r="J262" s="84">
        <v>30</v>
      </c>
      <c r="K262" s="84">
        <v>3</v>
      </c>
      <c r="L262" s="188">
        <v>2018</v>
      </c>
      <c r="M262" s="193" t="s">
        <v>768</v>
      </c>
      <c r="N262" s="108">
        <v>41191</v>
      </c>
    </row>
    <row r="263" spans="1:14" s="84" customFormat="1" ht="15.75">
      <c r="A263" s="552" t="s">
        <v>14</v>
      </c>
      <c r="B263" s="565">
        <v>14027520</v>
      </c>
      <c r="C263" s="553"/>
      <c r="D263" s="408" t="s">
        <v>266</v>
      </c>
      <c r="E263" s="73" t="s">
        <v>253</v>
      </c>
      <c r="F263" s="2">
        <v>175</v>
      </c>
      <c r="G263" s="2">
        <v>173</v>
      </c>
      <c r="H263" s="7"/>
      <c r="I263" s="48">
        <v>2.64</v>
      </c>
      <c r="J263" s="84">
        <v>45</v>
      </c>
      <c r="K263" s="84">
        <v>63</v>
      </c>
      <c r="L263" s="188">
        <v>2018</v>
      </c>
      <c r="M263" s="193" t="s">
        <v>768</v>
      </c>
      <c r="N263" s="108">
        <v>41191</v>
      </c>
    </row>
    <row r="264" spans="1:14" s="84" customFormat="1" ht="15.75">
      <c r="A264" s="552" t="s">
        <v>14</v>
      </c>
      <c r="B264" s="565">
        <v>14027520</v>
      </c>
      <c r="C264" s="553"/>
      <c r="D264" s="408" t="s">
        <v>253</v>
      </c>
      <c r="E264" s="73" t="s">
        <v>133</v>
      </c>
      <c r="F264" s="2">
        <v>173</v>
      </c>
      <c r="G264" s="2">
        <v>290</v>
      </c>
      <c r="H264" s="7" t="s">
        <v>175</v>
      </c>
      <c r="I264" s="48">
        <v>1.12</v>
      </c>
      <c r="J264" s="84">
        <v>124</v>
      </c>
      <c r="K264" s="84">
        <v>1</v>
      </c>
      <c r="L264" s="188">
        <v>2018</v>
      </c>
      <c r="M264" s="193" t="s">
        <v>768</v>
      </c>
      <c r="N264" s="88">
        <v>42502</v>
      </c>
    </row>
    <row r="265" spans="1:14" s="84" customFormat="1" ht="15.75">
      <c r="A265" s="552" t="s">
        <v>14</v>
      </c>
      <c r="B265" s="565">
        <v>14027520</v>
      </c>
      <c r="C265" s="553"/>
      <c r="D265" s="408" t="s">
        <v>133</v>
      </c>
      <c r="E265" s="73" t="s">
        <v>267</v>
      </c>
      <c r="F265" s="2">
        <v>290</v>
      </c>
      <c r="G265" s="2">
        <v>275</v>
      </c>
      <c r="H265" s="136" t="s">
        <v>444</v>
      </c>
      <c r="I265" s="48">
        <v>3.66</v>
      </c>
      <c r="J265" s="84">
        <v>55</v>
      </c>
      <c r="K265" s="84">
        <v>69</v>
      </c>
      <c r="L265" s="188">
        <v>2018</v>
      </c>
      <c r="M265" s="193" t="s">
        <v>768</v>
      </c>
      <c r="N265" s="88">
        <v>42502</v>
      </c>
    </row>
    <row r="266" spans="1:14" s="84" customFormat="1" ht="15.75">
      <c r="A266" s="552" t="s">
        <v>14</v>
      </c>
      <c r="B266" s="565">
        <v>14027520</v>
      </c>
      <c r="C266" s="553"/>
      <c r="D266" s="408" t="s">
        <v>267</v>
      </c>
      <c r="E266" s="73" t="s">
        <v>293</v>
      </c>
      <c r="F266" s="2">
        <v>275</v>
      </c>
      <c r="G266" s="2">
        <v>287</v>
      </c>
      <c r="H266" s="136" t="s">
        <v>19</v>
      </c>
      <c r="I266" s="48">
        <v>1.99</v>
      </c>
      <c r="J266" s="84">
        <v>46</v>
      </c>
      <c r="K266" s="84">
        <v>30</v>
      </c>
      <c r="L266" s="188">
        <v>2018</v>
      </c>
      <c r="M266" s="193" t="s">
        <v>768</v>
      </c>
      <c r="N266" s="108">
        <v>41191</v>
      </c>
    </row>
    <row r="267" spans="1:14" s="187" customFormat="1" ht="15.75">
      <c r="A267" s="544" t="s">
        <v>118</v>
      </c>
      <c r="B267" s="566">
        <v>14029530</v>
      </c>
      <c r="C267" s="545"/>
      <c r="D267" s="429" t="s">
        <v>787</v>
      </c>
      <c r="E267" s="184" t="s">
        <v>172</v>
      </c>
      <c r="F267" s="185">
        <v>108</v>
      </c>
      <c r="G267" s="185">
        <v>125</v>
      </c>
      <c r="H267" s="175" t="s">
        <v>77</v>
      </c>
      <c r="I267" s="259">
        <v>0.28</v>
      </c>
      <c r="J267" s="187">
        <v>17</v>
      </c>
      <c r="K267" s="187">
        <v>0</v>
      </c>
      <c r="L267" s="188">
        <v>2017</v>
      </c>
      <c r="M267" s="193" t="s">
        <v>749</v>
      </c>
      <c r="N267" s="88">
        <v>43433</v>
      </c>
    </row>
    <row r="268" spans="1:14" s="84" customFormat="1" ht="15.75">
      <c r="A268" s="546" t="s">
        <v>118</v>
      </c>
      <c r="B268" s="567">
        <v>14029530</v>
      </c>
      <c r="C268" s="547"/>
      <c r="D268" s="407" t="s">
        <v>172</v>
      </c>
      <c r="E268" s="73" t="s">
        <v>173</v>
      </c>
      <c r="F268" s="2">
        <v>125</v>
      </c>
      <c r="G268" s="2">
        <v>132</v>
      </c>
      <c r="H268" s="7"/>
      <c r="I268" s="48">
        <v>0.48</v>
      </c>
      <c r="J268" s="84">
        <v>5</v>
      </c>
      <c r="K268" s="84">
        <v>0</v>
      </c>
      <c r="L268" s="121">
        <v>2017</v>
      </c>
      <c r="M268" s="167" t="s">
        <v>749</v>
      </c>
      <c r="N268" s="88">
        <v>43433</v>
      </c>
    </row>
    <row r="269" spans="1:14" s="84" customFormat="1" ht="15.75">
      <c r="A269" s="546" t="s">
        <v>118</v>
      </c>
      <c r="B269" s="567">
        <v>14029530</v>
      </c>
      <c r="C269" s="547"/>
      <c r="D269" s="408" t="s">
        <v>173</v>
      </c>
      <c r="E269" s="73" t="s">
        <v>174</v>
      </c>
      <c r="F269" s="2">
        <v>132</v>
      </c>
      <c r="G269" s="2">
        <v>222</v>
      </c>
      <c r="H269" s="3" t="s">
        <v>175</v>
      </c>
      <c r="I269" s="48">
        <v>2.3</v>
      </c>
      <c r="J269" s="84">
        <v>96</v>
      </c>
      <c r="K269" s="84">
        <v>6</v>
      </c>
      <c r="L269" s="121">
        <v>2017</v>
      </c>
      <c r="M269" s="167" t="s">
        <v>749</v>
      </c>
      <c r="N269" s="88">
        <v>43433</v>
      </c>
    </row>
    <row r="270" spans="1:14" s="84" customFormat="1" ht="15.75">
      <c r="A270" s="546" t="s">
        <v>118</v>
      </c>
      <c r="B270" s="567">
        <v>14029530</v>
      </c>
      <c r="C270" s="547"/>
      <c r="D270" s="408" t="s">
        <v>174</v>
      </c>
      <c r="E270" s="73" t="s">
        <v>176</v>
      </c>
      <c r="F270" s="2">
        <v>222</v>
      </c>
      <c r="G270" s="2">
        <v>171</v>
      </c>
      <c r="H270" s="136" t="s">
        <v>711</v>
      </c>
      <c r="I270" s="48">
        <v>1.86</v>
      </c>
      <c r="J270" s="84">
        <v>8</v>
      </c>
      <c r="K270" s="84">
        <v>59</v>
      </c>
      <c r="L270" s="121">
        <v>2017</v>
      </c>
      <c r="M270" s="167" t="s">
        <v>749</v>
      </c>
      <c r="N270" s="88">
        <v>43433</v>
      </c>
    </row>
    <row r="271" spans="1:14" s="84" customFormat="1" ht="15.75">
      <c r="A271" s="546" t="s">
        <v>118</v>
      </c>
      <c r="B271" s="567">
        <v>14029530</v>
      </c>
      <c r="C271" s="547"/>
      <c r="D271" s="408" t="s">
        <v>176</v>
      </c>
      <c r="E271" s="73" t="s">
        <v>269</v>
      </c>
      <c r="F271" s="2">
        <v>171</v>
      </c>
      <c r="G271" s="2">
        <v>140</v>
      </c>
      <c r="H271" s="3"/>
      <c r="I271" s="48">
        <v>0.52</v>
      </c>
      <c r="J271" s="84">
        <v>0</v>
      </c>
      <c r="K271" s="84">
        <v>31</v>
      </c>
      <c r="L271" s="121">
        <v>2017</v>
      </c>
      <c r="M271" s="167" t="s">
        <v>749</v>
      </c>
      <c r="N271" s="88">
        <v>43433</v>
      </c>
    </row>
    <row r="272" spans="1:14" s="84" customFormat="1" ht="15.75">
      <c r="A272" s="546" t="s">
        <v>118</v>
      </c>
      <c r="B272" s="567">
        <v>14029530</v>
      </c>
      <c r="C272" s="547"/>
      <c r="D272" s="408" t="s">
        <v>269</v>
      </c>
      <c r="E272" s="73" t="s">
        <v>268</v>
      </c>
      <c r="F272" s="2">
        <v>140</v>
      </c>
      <c r="G272" s="2">
        <v>112</v>
      </c>
      <c r="H272" s="7"/>
      <c r="I272" s="48">
        <v>1.36</v>
      </c>
      <c r="J272" s="84">
        <v>0</v>
      </c>
      <c r="K272" s="84">
        <v>28</v>
      </c>
      <c r="L272" s="121">
        <v>2017</v>
      </c>
      <c r="M272" s="167" t="s">
        <v>749</v>
      </c>
      <c r="N272" s="88">
        <v>43433</v>
      </c>
    </row>
    <row r="273" spans="1:14" s="84" customFormat="1" ht="15.75">
      <c r="A273" s="546" t="s">
        <v>118</v>
      </c>
      <c r="B273" s="567">
        <v>14029530</v>
      </c>
      <c r="C273" s="547"/>
      <c r="D273" s="73" t="s">
        <v>268</v>
      </c>
      <c r="E273" s="110" t="s">
        <v>625</v>
      </c>
      <c r="F273" s="2">
        <v>112</v>
      </c>
      <c r="G273" s="2">
        <v>149</v>
      </c>
      <c r="H273" s="3" t="s">
        <v>77</v>
      </c>
      <c r="I273" s="48">
        <v>2.02</v>
      </c>
      <c r="J273" s="84">
        <v>43</v>
      </c>
      <c r="K273" s="84">
        <v>5</v>
      </c>
      <c r="L273" s="121">
        <v>2017</v>
      </c>
      <c r="M273" s="167" t="s">
        <v>749</v>
      </c>
      <c r="N273" s="88">
        <v>43433</v>
      </c>
    </row>
    <row r="274" spans="1:14" s="84" customFormat="1" ht="15.75">
      <c r="A274" s="546" t="s">
        <v>118</v>
      </c>
      <c r="B274" s="567">
        <v>14029530</v>
      </c>
      <c r="C274" s="547"/>
      <c r="D274" s="110" t="s">
        <v>625</v>
      </c>
      <c r="E274" s="73" t="s">
        <v>180</v>
      </c>
      <c r="F274" s="2">
        <v>149</v>
      </c>
      <c r="G274" s="2">
        <v>110</v>
      </c>
      <c r="H274" s="7"/>
      <c r="I274" s="48">
        <v>1.53</v>
      </c>
      <c r="J274" s="84">
        <v>0</v>
      </c>
      <c r="K274" s="84">
        <v>39</v>
      </c>
      <c r="L274" s="121">
        <v>2017</v>
      </c>
      <c r="M274" s="167" t="s">
        <v>749</v>
      </c>
      <c r="N274" s="88">
        <v>43433</v>
      </c>
    </row>
    <row r="275" spans="1:14" s="84" customFormat="1" ht="15.75">
      <c r="A275" s="546" t="s">
        <v>118</v>
      </c>
      <c r="B275" s="567">
        <v>14029530</v>
      </c>
      <c r="C275" s="547"/>
      <c r="D275" s="73" t="s">
        <v>180</v>
      </c>
      <c r="E275" s="73" t="s">
        <v>282</v>
      </c>
      <c r="F275" s="2">
        <v>110</v>
      </c>
      <c r="G275" s="2">
        <v>107</v>
      </c>
      <c r="H275" s="7"/>
      <c r="I275" s="48">
        <v>2.12</v>
      </c>
      <c r="J275" s="84">
        <v>0</v>
      </c>
      <c r="K275" s="84">
        <v>3</v>
      </c>
      <c r="L275" s="121">
        <v>2017</v>
      </c>
      <c r="M275" s="167" t="s">
        <v>749</v>
      </c>
      <c r="N275" s="88">
        <v>43433</v>
      </c>
    </row>
    <row r="276" spans="1:14" s="84" customFormat="1" ht="15.75">
      <c r="A276" s="546" t="s">
        <v>118</v>
      </c>
      <c r="B276" s="567">
        <v>14029530</v>
      </c>
      <c r="C276" s="547"/>
      <c r="D276" s="408" t="s">
        <v>282</v>
      </c>
      <c r="E276" s="95" t="s">
        <v>177</v>
      </c>
      <c r="F276" s="2">
        <v>107</v>
      </c>
      <c r="G276" s="2">
        <v>105</v>
      </c>
      <c r="H276" s="3"/>
      <c r="I276" s="48">
        <v>3.09</v>
      </c>
      <c r="J276" s="84">
        <v>3</v>
      </c>
      <c r="K276" s="84">
        <v>5</v>
      </c>
      <c r="L276" s="121">
        <v>2017</v>
      </c>
      <c r="M276" s="167" t="s">
        <v>749</v>
      </c>
      <c r="N276" s="88">
        <v>43433</v>
      </c>
    </row>
    <row r="277" spans="1:14" s="305" customFormat="1" ht="16.5" thickBot="1">
      <c r="A277" s="548" t="s">
        <v>118</v>
      </c>
      <c r="B277" s="190">
        <v>14029530</v>
      </c>
      <c r="C277" s="549"/>
      <c r="D277" s="421" t="s">
        <v>177</v>
      </c>
      <c r="E277" s="296" t="s">
        <v>787</v>
      </c>
      <c r="F277" s="297">
        <v>105</v>
      </c>
      <c r="G277" s="298">
        <v>108</v>
      </c>
      <c r="H277" s="306"/>
      <c r="I277" s="341">
        <v>0.77</v>
      </c>
      <c r="J277" s="301">
        <v>3</v>
      </c>
      <c r="K277" s="301">
        <v>0</v>
      </c>
      <c r="L277" s="307">
        <v>2017</v>
      </c>
      <c r="M277" s="303" t="s">
        <v>749</v>
      </c>
      <c r="N277" s="304">
        <v>43433</v>
      </c>
    </row>
    <row r="278" spans="1:14" s="273" customFormat="1" ht="15.75">
      <c r="A278" s="521" t="s">
        <v>134</v>
      </c>
      <c r="B278" s="568">
        <v>14031540</v>
      </c>
      <c r="C278" s="522"/>
      <c r="D278" s="430" t="s">
        <v>278</v>
      </c>
      <c r="E278" s="279" t="s">
        <v>276</v>
      </c>
      <c r="F278" s="280">
        <v>140</v>
      </c>
      <c r="G278" s="280">
        <v>270</v>
      </c>
      <c r="H278" s="271" t="s">
        <v>77</v>
      </c>
      <c r="I278" s="356">
        <v>1.58</v>
      </c>
      <c r="J278" s="273">
        <v>128</v>
      </c>
      <c r="K278" s="273">
        <v>1</v>
      </c>
      <c r="L278" s="274">
        <v>2008</v>
      </c>
      <c r="M278" s="193" t="s">
        <v>749</v>
      </c>
      <c r="N278" s="263">
        <v>43831</v>
      </c>
    </row>
    <row r="279" spans="1:14" s="86" customFormat="1" ht="15.75">
      <c r="A279" s="554" t="s">
        <v>134</v>
      </c>
      <c r="B279" s="569">
        <v>14031540</v>
      </c>
      <c r="C279" s="542"/>
      <c r="D279" s="411" t="s">
        <v>276</v>
      </c>
      <c r="E279" s="40" t="s">
        <v>288</v>
      </c>
      <c r="F279" s="41">
        <v>270</v>
      </c>
      <c r="G279" s="41">
        <v>280</v>
      </c>
      <c r="H279" s="21"/>
      <c r="I279" s="49">
        <v>2.85</v>
      </c>
      <c r="J279" s="86">
        <v>43</v>
      </c>
      <c r="K279" s="86">
        <v>36</v>
      </c>
      <c r="L279" s="122">
        <v>2008</v>
      </c>
      <c r="M279" s="167" t="s">
        <v>749</v>
      </c>
      <c r="N279" s="108">
        <v>41191</v>
      </c>
    </row>
    <row r="280" spans="1:14" s="86" customFormat="1" ht="15.75">
      <c r="A280" s="554" t="s">
        <v>134</v>
      </c>
      <c r="B280" s="569">
        <v>14031540</v>
      </c>
      <c r="C280" s="542"/>
      <c r="D280" s="411" t="s">
        <v>288</v>
      </c>
      <c r="E280" s="40" t="s">
        <v>289</v>
      </c>
      <c r="F280" s="41">
        <v>280</v>
      </c>
      <c r="G280" s="41">
        <v>195</v>
      </c>
      <c r="H280" s="21"/>
      <c r="I280" s="49">
        <v>2.69</v>
      </c>
      <c r="J280" s="86">
        <v>2</v>
      </c>
      <c r="K280" s="86">
        <v>87</v>
      </c>
      <c r="L280" s="122">
        <v>2008</v>
      </c>
      <c r="M280" s="167" t="s">
        <v>749</v>
      </c>
      <c r="N280" s="108">
        <v>41191</v>
      </c>
    </row>
    <row r="281" spans="1:14" s="86" customFormat="1" ht="15.75">
      <c r="A281" s="554" t="s">
        <v>134</v>
      </c>
      <c r="B281" s="569">
        <v>14031540</v>
      </c>
      <c r="C281" s="542"/>
      <c r="D281" s="411" t="s">
        <v>289</v>
      </c>
      <c r="E281" s="4" t="s">
        <v>290</v>
      </c>
      <c r="F281" s="41">
        <v>195</v>
      </c>
      <c r="G281" s="5">
        <v>162</v>
      </c>
      <c r="H281" s="7" t="s">
        <v>388</v>
      </c>
      <c r="I281" s="49">
        <v>2.91</v>
      </c>
      <c r="J281" s="86">
        <v>41</v>
      </c>
      <c r="K281" s="86">
        <v>70</v>
      </c>
      <c r="L281" s="122">
        <v>2008</v>
      </c>
      <c r="M281" s="167" t="s">
        <v>749</v>
      </c>
      <c r="N281" s="108">
        <v>41191</v>
      </c>
    </row>
    <row r="282" spans="1:14" s="86" customFormat="1" ht="15.75">
      <c r="A282" s="554" t="s">
        <v>134</v>
      </c>
      <c r="B282" s="569">
        <v>14031540</v>
      </c>
      <c r="C282" s="542"/>
      <c r="D282" s="402" t="s">
        <v>290</v>
      </c>
      <c r="E282" s="4" t="s">
        <v>291</v>
      </c>
      <c r="F282" s="5">
        <v>162</v>
      </c>
      <c r="G282" s="5">
        <v>166</v>
      </c>
      <c r="H282" s="6" t="s">
        <v>14</v>
      </c>
      <c r="I282" s="49">
        <v>0.51</v>
      </c>
      <c r="J282" s="86">
        <v>4</v>
      </c>
      <c r="K282" s="86">
        <v>0</v>
      </c>
      <c r="L282" s="122">
        <v>2016</v>
      </c>
      <c r="M282" s="167" t="s">
        <v>768</v>
      </c>
      <c r="N282" s="108">
        <v>41191</v>
      </c>
    </row>
    <row r="283" spans="1:14" s="86" customFormat="1" ht="15.75">
      <c r="A283" s="554" t="s">
        <v>134</v>
      </c>
      <c r="B283" s="569">
        <v>14031540</v>
      </c>
      <c r="C283" s="542"/>
      <c r="D283" s="402" t="s">
        <v>291</v>
      </c>
      <c r="E283" s="40" t="s">
        <v>292</v>
      </c>
      <c r="F283" s="5">
        <v>166</v>
      </c>
      <c r="G283" s="41">
        <v>190</v>
      </c>
      <c r="H283" s="43"/>
      <c r="I283" s="49">
        <v>4.06</v>
      </c>
      <c r="J283" s="86">
        <v>38</v>
      </c>
      <c r="K283" s="86">
        <v>12</v>
      </c>
      <c r="L283" s="122">
        <v>2008</v>
      </c>
      <c r="M283" s="167" t="s">
        <v>749</v>
      </c>
      <c r="N283" s="108">
        <v>41191</v>
      </c>
    </row>
    <row r="284" spans="1:14" s="86" customFormat="1" ht="15.75">
      <c r="A284" s="554" t="s">
        <v>134</v>
      </c>
      <c r="B284" s="569">
        <v>14031540</v>
      </c>
      <c r="C284" s="542"/>
      <c r="D284" s="411" t="s">
        <v>292</v>
      </c>
      <c r="E284" s="40" t="s">
        <v>788</v>
      </c>
      <c r="F284" s="41">
        <v>190</v>
      </c>
      <c r="G284" s="2">
        <v>277</v>
      </c>
      <c r="H284" s="21" t="s">
        <v>362</v>
      </c>
      <c r="I284" s="49">
        <v>1.99</v>
      </c>
      <c r="J284" s="86">
        <v>77</v>
      </c>
      <c r="K284" s="86">
        <v>4</v>
      </c>
      <c r="L284" s="122">
        <v>2008</v>
      </c>
      <c r="M284" s="167" t="s">
        <v>749</v>
      </c>
      <c r="N284" s="108">
        <v>41191</v>
      </c>
    </row>
    <row r="285" spans="1:14" s="86" customFormat="1" ht="15.75">
      <c r="A285" s="554" t="s">
        <v>134</v>
      </c>
      <c r="B285" s="569">
        <v>14031540</v>
      </c>
      <c r="C285" s="542"/>
      <c r="D285" s="40" t="s">
        <v>788</v>
      </c>
      <c r="E285" s="73" t="s">
        <v>293</v>
      </c>
      <c r="F285" s="2">
        <v>277</v>
      </c>
      <c r="G285" s="2">
        <v>287</v>
      </c>
      <c r="H285" s="136" t="s">
        <v>14</v>
      </c>
      <c r="I285" s="49">
        <v>3.21</v>
      </c>
      <c r="J285" s="86">
        <v>71</v>
      </c>
      <c r="K285" s="86">
        <v>47</v>
      </c>
      <c r="L285" s="122">
        <v>2018</v>
      </c>
      <c r="M285" s="167" t="s">
        <v>768</v>
      </c>
      <c r="N285" s="108">
        <v>41191</v>
      </c>
    </row>
    <row r="286" spans="1:14" s="86" customFormat="1" ht="15.75">
      <c r="A286" s="554" t="s">
        <v>134</v>
      </c>
      <c r="B286" s="569">
        <v>14031540</v>
      </c>
      <c r="C286" s="542"/>
      <c r="D286" s="408" t="s">
        <v>293</v>
      </c>
      <c r="E286" s="40" t="s">
        <v>294</v>
      </c>
      <c r="F286" s="2">
        <v>287</v>
      </c>
      <c r="G286" s="41">
        <v>313</v>
      </c>
      <c r="H286" s="7"/>
      <c r="I286" s="49">
        <v>0.83</v>
      </c>
      <c r="J286" s="86">
        <v>27</v>
      </c>
      <c r="K286" s="86">
        <v>6</v>
      </c>
      <c r="L286" s="122">
        <v>2008</v>
      </c>
      <c r="M286" s="167" t="s">
        <v>749</v>
      </c>
      <c r="N286" s="108">
        <v>41191</v>
      </c>
    </row>
    <row r="287" spans="1:14" s="624" customFormat="1" ht="16.5" thickBot="1">
      <c r="A287" s="523" t="s">
        <v>134</v>
      </c>
      <c r="B287" s="207">
        <v>14031540</v>
      </c>
      <c r="C287" s="524"/>
      <c r="D287" s="619" t="s">
        <v>294</v>
      </c>
      <c r="E287" s="620" t="s">
        <v>295</v>
      </c>
      <c r="F287" s="621">
        <v>313</v>
      </c>
      <c r="G287" s="621">
        <v>250</v>
      </c>
      <c r="H287" s="622"/>
      <c r="I287" s="623">
        <v>1.87</v>
      </c>
      <c r="J287" s="624">
        <v>2</v>
      </c>
      <c r="K287" s="624">
        <v>64</v>
      </c>
      <c r="L287" s="625">
        <v>2008</v>
      </c>
      <c r="M287" s="626" t="s">
        <v>749</v>
      </c>
      <c r="N287" s="627">
        <v>41191</v>
      </c>
    </row>
    <row r="288" spans="1:14" s="187" customFormat="1" ht="15.75">
      <c r="A288" s="552" t="s">
        <v>566</v>
      </c>
      <c r="B288" s="565">
        <v>14032523</v>
      </c>
      <c r="C288" s="553"/>
      <c r="D288" s="618" t="s">
        <v>298</v>
      </c>
      <c r="E288" s="208" t="s">
        <v>299</v>
      </c>
      <c r="F288" s="185">
        <v>118</v>
      </c>
      <c r="G288" s="185">
        <v>212</v>
      </c>
      <c r="H288" s="114"/>
      <c r="I288" s="259">
        <v>4.27</v>
      </c>
      <c r="J288" s="187">
        <v>127</v>
      </c>
      <c r="K288" s="187">
        <v>33</v>
      </c>
      <c r="L288" s="188">
        <v>2018</v>
      </c>
      <c r="M288" s="193" t="s">
        <v>768</v>
      </c>
      <c r="N288" s="263">
        <v>43434</v>
      </c>
    </row>
    <row r="289" spans="1:14" s="630" customFormat="1" ht="16.5" thickBot="1">
      <c r="A289" s="525" t="s">
        <v>566</v>
      </c>
      <c r="B289" s="194">
        <v>14032523</v>
      </c>
      <c r="C289" s="526"/>
      <c r="D289" s="418" t="s">
        <v>299</v>
      </c>
      <c r="E289" s="628" t="s">
        <v>267</v>
      </c>
      <c r="F289" s="260">
        <v>212</v>
      </c>
      <c r="G289" s="260">
        <v>275</v>
      </c>
      <c r="H289" s="580" t="s">
        <v>14</v>
      </c>
      <c r="I289" s="629">
        <v>0.8</v>
      </c>
      <c r="J289" s="630">
        <v>56</v>
      </c>
      <c r="K289" s="630">
        <v>0</v>
      </c>
      <c r="L289" s="373">
        <v>2018</v>
      </c>
      <c r="M289" s="374" t="s">
        <v>768</v>
      </c>
      <c r="N289" s="631">
        <v>43434</v>
      </c>
    </row>
    <row r="290" spans="1:14" s="273" customFormat="1" ht="15.75">
      <c r="A290" s="544" t="s">
        <v>118</v>
      </c>
      <c r="B290" s="566">
        <v>14034530</v>
      </c>
      <c r="C290" s="545"/>
      <c r="D290" s="611" t="s">
        <v>361</v>
      </c>
      <c r="E290" s="612" t="s">
        <v>803</v>
      </c>
      <c r="F290" s="212">
        <v>168</v>
      </c>
      <c r="G290" s="212">
        <v>156</v>
      </c>
      <c r="H290" s="271"/>
      <c r="I290" s="272">
        <v>0.67</v>
      </c>
      <c r="J290" s="273">
        <v>15</v>
      </c>
      <c r="K290" s="273">
        <v>27</v>
      </c>
      <c r="L290" s="274">
        <v>2019</v>
      </c>
      <c r="M290" s="193" t="s">
        <v>768</v>
      </c>
      <c r="N290" s="613">
        <v>43831</v>
      </c>
    </row>
    <row r="291" spans="1:14" s="86" customFormat="1" ht="15.75">
      <c r="A291" s="546" t="s">
        <v>118</v>
      </c>
      <c r="B291" s="567">
        <v>14034530</v>
      </c>
      <c r="C291" s="547"/>
      <c r="D291" s="431" t="s">
        <v>803</v>
      </c>
      <c r="E291" s="431" t="s">
        <v>302</v>
      </c>
      <c r="F291" s="20">
        <v>156</v>
      </c>
      <c r="G291" s="20">
        <v>274</v>
      </c>
      <c r="H291" s="7"/>
      <c r="I291" s="51">
        <v>3.36</v>
      </c>
      <c r="J291" s="86">
        <v>127</v>
      </c>
      <c r="K291" s="86">
        <v>9</v>
      </c>
      <c r="L291" s="122">
        <v>2019</v>
      </c>
      <c r="M291" s="193" t="s">
        <v>768</v>
      </c>
      <c r="N291" s="109">
        <v>43831</v>
      </c>
    </row>
    <row r="292" spans="1:14" s="86" customFormat="1" ht="15.75">
      <c r="A292" s="546" t="s">
        <v>118</v>
      </c>
      <c r="B292" s="567">
        <v>14034530</v>
      </c>
      <c r="C292" s="547"/>
      <c r="D292" s="616" t="s">
        <v>302</v>
      </c>
      <c r="E292" s="614" t="s">
        <v>363</v>
      </c>
      <c r="F292" s="615">
        <v>274</v>
      </c>
      <c r="G292" s="615">
        <v>160</v>
      </c>
      <c r="H292" s="21" t="s">
        <v>125</v>
      </c>
      <c r="I292" s="51">
        <v>1.34</v>
      </c>
      <c r="J292" s="86">
        <v>2</v>
      </c>
      <c r="K292" s="86">
        <v>116</v>
      </c>
      <c r="L292" s="122">
        <v>2019</v>
      </c>
      <c r="M292" s="193" t="s">
        <v>768</v>
      </c>
      <c r="N292" s="109">
        <v>43831</v>
      </c>
    </row>
    <row r="293" spans="1:14" s="86" customFormat="1" ht="15.75">
      <c r="A293" s="546" t="s">
        <v>118</v>
      </c>
      <c r="B293" s="567">
        <v>14034530</v>
      </c>
      <c r="C293" s="547"/>
      <c r="D293" s="617" t="s">
        <v>363</v>
      </c>
      <c r="E293" s="614" t="s">
        <v>364</v>
      </c>
      <c r="F293" s="615">
        <v>160</v>
      </c>
      <c r="G293" s="615">
        <v>120</v>
      </c>
      <c r="H293" s="21" t="s">
        <v>125</v>
      </c>
      <c r="I293" s="51">
        <v>3.23</v>
      </c>
      <c r="J293" s="86">
        <v>12</v>
      </c>
      <c r="K293" s="86">
        <v>62</v>
      </c>
      <c r="L293" s="122">
        <v>2019</v>
      </c>
      <c r="M293" s="193" t="s">
        <v>768</v>
      </c>
      <c r="N293" s="109">
        <v>43831</v>
      </c>
    </row>
    <row r="294" spans="1:14" s="305" customFormat="1" ht="16.5" thickBot="1">
      <c r="A294" s="548" t="s">
        <v>118</v>
      </c>
      <c r="B294" s="190">
        <v>14034530</v>
      </c>
      <c r="C294" s="549"/>
      <c r="D294" s="421" t="s">
        <v>364</v>
      </c>
      <c r="E294" s="296" t="s">
        <v>802</v>
      </c>
      <c r="F294" s="297">
        <v>120</v>
      </c>
      <c r="G294" s="298">
        <v>107</v>
      </c>
      <c r="H294" s="299"/>
      <c r="I294" s="320">
        <v>1.23</v>
      </c>
      <c r="J294" s="301">
        <v>16</v>
      </c>
      <c r="K294" s="301">
        <v>29</v>
      </c>
      <c r="L294" s="307">
        <v>2019</v>
      </c>
      <c r="M294" s="303" t="s">
        <v>768</v>
      </c>
      <c r="N294" s="304">
        <v>43831</v>
      </c>
    </row>
    <row r="295" spans="1:14" s="187" customFormat="1" ht="15.75">
      <c r="A295" s="544" t="s">
        <v>118</v>
      </c>
      <c r="B295" s="566">
        <v>14035430</v>
      </c>
      <c r="C295" s="545"/>
      <c r="D295" s="420" t="s">
        <v>316</v>
      </c>
      <c r="E295" s="184" t="s">
        <v>317</v>
      </c>
      <c r="F295" s="185">
        <v>125</v>
      </c>
      <c r="G295" s="185">
        <v>133</v>
      </c>
      <c r="H295" s="114" t="s">
        <v>69</v>
      </c>
      <c r="I295" s="213">
        <v>0.35</v>
      </c>
      <c r="J295" s="187">
        <v>3</v>
      </c>
      <c r="K295" s="187">
        <v>0</v>
      </c>
      <c r="L295" s="188">
        <v>2019</v>
      </c>
      <c r="M295" s="193" t="s">
        <v>770</v>
      </c>
      <c r="N295" s="275">
        <v>41191</v>
      </c>
    </row>
    <row r="296" spans="1:14" s="84" customFormat="1" ht="15.75">
      <c r="A296" s="546" t="s">
        <v>118</v>
      </c>
      <c r="B296" s="567">
        <v>14035430</v>
      </c>
      <c r="C296" s="547"/>
      <c r="D296" s="407" t="s">
        <v>317</v>
      </c>
      <c r="E296" s="73" t="s">
        <v>237</v>
      </c>
      <c r="F296" s="2">
        <v>133</v>
      </c>
      <c r="G296" s="2">
        <v>185</v>
      </c>
      <c r="H296" s="7"/>
      <c r="I296" s="50">
        <v>1.58</v>
      </c>
      <c r="J296" s="84">
        <v>74</v>
      </c>
      <c r="K296" s="84">
        <v>15</v>
      </c>
      <c r="L296" s="121">
        <v>2019</v>
      </c>
      <c r="M296" s="167" t="s">
        <v>770</v>
      </c>
      <c r="N296" s="111">
        <v>41191</v>
      </c>
    </row>
    <row r="297" spans="1:14" s="84" customFormat="1" ht="15.75">
      <c r="A297" s="546" t="s">
        <v>118</v>
      </c>
      <c r="B297" s="567">
        <v>14035430</v>
      </c>
      <c r="C297" s="547"/>
      <c r="D297" s="408" t="s">
        <v>237</v>
      </c>
      <c r="E297" s="52" t="s">
        <v>805</v>
      </c>
      <c r="F297" s="2">
        <v>185</v>
      </c>
      <c r="G297" s="2">
        <v>130</v>
      </c>
      <c r="H297" s="3" t="s">
        <v>17</v>
      </c>
      <c r="I297" s="50">
        <v>1.55</v>
      </c>
      <c r="J297" s="84">
        <v>11</v>
      </c>
      <c r="K297" s="84">
        <v>69</v>
      </c>
      <c r="L297" s="121">
        <v>2017</v>
      </c>
      <c r="M297" s="167" t="s">
        <v>770</v>
      </c>
      <c r="N297" s="111">
        <v>41191</v>
      </c>
    </row>
    <row r="298" spans="1:14" s="84" customFormat="1" ht="15.75">
      <c r="A298" s="546" t="s">
        <v>118</v>
      </c>
      <c r="B298" s="567">
        <v>14035430</v>
      </c>
      <c r="C298" s="547"/>
      <c r="D298" s="52" t="s">
        <v>805</v>
      </c>
      <c r="E298" s="73" t="s">
        <v>318</v>
      </c>
      <c r="F298" s="2">
        <v>130</v>
      </c>
      <c r="G298" s="2">
        <v>130</v>
      </c>
      <c r="H298" s="3" t="s">
        <v>319</v>
      </c>
      <c r="I298" s="50">
        <v>0.66</v>
      </c>
      <c r="J298" s="84">
        <v>2</v>
      </c>
      <c r="K298" s="84">
        <v>2</v>
      </c>
      <c r="L298" s="121">
        <v>2017</v>
      </c>
      <c r="M298" s="167" t="s">
        <v>770</v>
      </c>
      <c r="N298" s="111">
        <v>41191</v>
      </c>
    </row>
    <row r="299" spans="1:14" s="84" customFormat="1" ht="15.75">
      <c r="A299" s="546" t="s">
        <v>118</v>
      </c>
      <c r="B299" s="567">
        <v>14035430</v>
      </c>
      <c r="C299" s="547"/>
      <c r="D299" s="408" t="s">
        <v>318</v>
      </c>
      <c r="E299" s="73" t="s">
        <v>320</v>
      </c>
      <c r="F299" s="2">
        <v>130</v>
      </c>
      <c r="G299" s="2">
        <v>128</v>
      </c>
      <c r="H299" s="3" t="s">
        <v>77</v>
      </c>
      <c r="I299" s="50">
        <v>0.99</v>
      </c>
      <c r="J299" s="84">
        <v>17</v>
      </c>
      <c r="K299" s="84">
        <v>13</v>
      </c>
      <c r="L299" s="121">
        <v>2019</v>
      </c>
      <c r="M299" s="167" t="s">
        <v>770</v>
      </c>
      <c r="N299" s="111">
        <v>41191</v>
      </c>
    </row>
    <row r="300" spans="1:14" s="84" customFormat="1" ht="15.75">
      <c r="A300" s="546" t="s">
        <v>118</v>
      </c>
      <c r="B300" s="567">
        <v>14035430</v>
      </c>
      <c r="C300" s="547"/>
      <c r="D300" s="408" t="s">
        <v>320</v>
      </c>
      <c r="E300" s="73" t="s">
        <v>318</v>
      </c>
      <c r="F300" s="2">
        <v>128</v>
      </c>
      <c r="G300" s="2">
        <v>137</v>
      </c>
      <c r="H300" s="3" t="s">
        <v>125</v>
      </c>
      <c r="I300" s="50">
        <v>1.38</v>
      </c>
      <c r="J300" s="84">
        <v>19</v>
      </c>
      <c r="K300" s="84">
        <v>13</v>
      </c>
      <c r="L300" s="121">
        <v>2009</v>
      </c>
      <c r="M300" s="167" t="s">
        <v>770</v>
      </c>
      <c r="N300" s="111">
        <v>41191</v>
      </c>
    </row>
    <row r="301" spans="1:14" s="84" customFormat="1" ht="15.75">
      <c r="A301" s="546" t="s">
        <v>118</v>
      </c>
      <c r="B301" s="567">
        <v>14035430</v>
      </c>
      <c r="C301" s="547"/>
      <c r="D301" s="408" t="s">
        <v>318</v>
      </c>
      <c r="E301" s="73" t="s">
        <v>321</v>
      </c>
      <c r="F301" s="2">
        <v>137</v>
      </c>
      <c r="G301" s="2">
        <v>137</v>
      </c>
      <c r="H301" s="3" t="s">
        <v>14</v>
      </c>
      <c r="I301" s="50">
        <v>0.29</v>
      </c>
      <c r="J301" s="84">
        <v>1</v>
      </c>
      <c r="K301" s="84">
        <v>1</v>
      </c>
      <c r="L301" s="121">
        <v>2009</v>
      </c>
      <c r="M301" s="167" t="s">
        <v>770</v>
      </c>
      <c r="N301" s="111">
        <v>41191</v>
      </c>
    </row>
    <row r="302" spans="1:14" s="84" customFormat="1" ht="15.75">
      <c r="A302" s="546" t="s">
        <v>118</v>
      </c>
      <c r="B302" s="567">
        <v>14035430</v>
      </c>
      <c r="C302" s="547"/>
      <c r="D302" s="408" t="s">
        <v>321</v>
      </c>
      <c r="E302" s="73" t="s">
        <v>318</v>
      </c>
      <c r="F302" s="2">
        <v>137</v>
      </c>
      <c r="G302" s="2">
        <v>137</v>
      </c>
      <c r="H302" s="3" t="s">
        <v>125</v>
      </c>
      <c r="I302" s="46">
        <v>0.13</v>
      </c>
      <c r="J302" s="84">
        <v>0</v>
      </c>
      <c r="K302" s="84">
        <v>1</v>
      </c>
      <c r="L302" s="121">
        <v>2016</v>
      </c>
      <c r="M302" s="167" t="s">
        <v>770</v>
      </c>
      <c r="N302" s="111">
        <v>41191</v>
      </c>
    </row>
    <row r="303" spans="1:14" ht="15.75">
      <c r="A303" s="546" t="s">
        <v>118</v>
      </c>
      <c r="B303" s="567">
        <v>14035430</v>
      </c>
      <c r="C303" s="547"/>
      <c r="D303" s="408" t="s">
        <v>318</v>
      </c>
      <c r="E303" s="4" t="s">
        <v>37</v>
      </c>
      <c r="F303" s="2">
        <v>137</v>
      </c>
      <c r="G303" s="8">
        <v>260</v>
      </c>
      <c r="H303" s="7" t="s">
        <v>445</v>
      </c>
      <c r="I303" s="46">
        <v>1.62</v>
      </c>
      <c r="J303" s="137">
        <v>128</v>
      </c>
      <c r="K303" s="137">
        <v>9</v>
      </c>
      <c r="L303" s="116">
        <v>2016</v>
      </c>
      <c r="M303" s="167" t="s">
        <v>770</v>
      </c>
      <c r="N303" s="111">
        <v>41191</v>
      </c>
    </row>
    <row r="304" spans="1:14" ht="15.75">
      <c r="A304" s="546" t="s">
        <v>118</v>
      </c>
      <c r="B304" s="567">
        <v>14035430</v>
      </c>
      <c r="C304" s="547"/>
      <c r="D304" s="402" t="s">
        <v>37</v>
      </c>
      <c r="E304" s="4" t="s">
        <v>322</v>
      </c>
      <c r="F304" s="8">
        <v>260</v>
      </c>
      <c r="G304" s="8">
        <v>265</v>
      </c>
      <c r="H304" s="7" t="s">
        <v>69</v>
      </c>
      <c r="I304" s="47">
        <v>1.63</v>
      </c>
      <c r="J304" s="137">
        <v>25</v>
      </c>
      <c r="K304" s="137">
        <v>19</v>
      </c>
      <c r="L304" s="116">
        <v>2009</v>
      </c>
      <c r="M304" s="167" t="s">
        <v>770</v>
      </c>
      <c r="N304" s="111">
        <v>41191</v>
      </c>
    </row>
    <row r="305" spans="1:14" s="84" customFormat="1" ht="15.75">
      <c r="A305" s="546" t="s">
        <v>118</v>
      </c>
      <c r="B305" s="567">
        <v>14035430</v>
      </c>
      <c r="C305" s="547"/>
      <c r="D305" s="402" t="s">
        <v>322</v>
      </c>
      <c r="E305" s="81" t="s">
        <v>323</v>
      </c>
      <c r="F305" s="8">
        <v>265</v>
      </c>
      <c r="G305" s="2">
        <v>175</v>
      </c>
      <c r="H305" s="3" t="s">
        <v>14</v>
      </c>
      <c r="I305" s="50">
        <v>1.78</v>
      </c>
      <c r="J305" s="84">
        <v>84</v>
      </c>
      <c r="K305" s="84">
        <v>4</v>
      </c>
      <c r="L305" s="121">
        <v>2017</v>
      </c>
      <c r="M305" s="167" t="s">
        <v>770</v>
      </c>
      <c r="N305" s="106">
        <v>43065</v>
      </c>
    </row>
    <row r="306" spans="1:14" s="76" customFormat="1" ht="15.75">
      <c r="A306" s="546" t="s">
        <v>118</v>
      </c>
      <c r="B306" s="567">
        <v>14035430</v>
      </c>
      <c r="C306" s="547"/>
      <c r="D306" s="407" t="s">
        <v>323</v>
      </c>
      <c r="E306" s="4" t="s">
        <v>360</v>
      </c>
      <c r="F306" s="2">
        <v>175</v>
      </c>
      <c r="G306" s="8">
        <v>247</v>
      </c>
      <c r="H306" s="6" t="s">
        <v>739</v>
      </c>
      <c r="I306" s="46">
        <v>1.24</v>
      </c>
      <c r="J306" s="137">
        <v>58</v>
      </c>
      <c r="K306" s="137">
        <v>3</v>
      </c>
      <c r="L306" s="117">
        <v>2017</v>
      </c>
      <c r="M306" s="167" t="s">
        <v>770</v>
      </c>
      <c r="N306" s="106">
        <v>43065</v>
      </c>
    </row>
    <row r="307" spans="1:14" s="84" customFormat="1" ht="15.75">
      <c r="A307" s="546" t="s">
        <v>118</v>
      </c>
      <c r="B307" s="567">
        <v>14035430</v>
      </c>
      <c r="C307" s="547"/>
      <c r="D307" s="402" t="s">
        <v>360</v>
      </c>
      <c r="E307" s="52" t="s">
        <v>784</v>
      </c>
      <c r="F307" s="8">
        <v>247</v>
      </c>
      <c r="G307" s="2">
        <v>235</v>
      </c>
      <c r="H307" s="6" t="s">
        <v>67</v>
      </c>
      <c r="I307" s="50">
        <v>0.47</v>
      </c>
      <c r="J307" s="84">
        <v>1</v>
      </c>
      <c r="K307" s="84">
        <v>7</v>
      </c>
      <c r="L307" s="121">
        <v>2017</v>
      </c>
      <c r="M307" s="167" t="s">
        <v>770</v>
      </c>
      <c r="N307" s="109">
        <v>43065</v>
      </c>
    </row>
    <row r="308" spans="1:14" s="86" customFormat="1" ht="15.75">
      <c r="A308" s="546" t="s">
        <v>118</v>
      </c>
      <c r="B308" s="567">
        <v>14035430</v>
      </c>
      <c r="C308" s="547"/>
      <c r="D308" s="52" t="s">
        <v>784</v>
      </c>
      <c r="E308" s="53" t="s">
        <v>324</v>
      </c>
      <c r="F308" s="2">
        <v>235</v>
      </c>
      <c r="G308" s="20">
        <v>147</v>
      </c>
      <c r="H308" s="54" t="s">
        <v>69</v>
      </c>
      <c r="I308" s="51">
        <v>4.58</v>
      </c>
      <c r="J308" s="86">
        <v>130</v>
      </c>
      <c r="K308" s="86">
        <v>37</v>
      </c>
      <c r="L308" s="122">
        <v>2017</v>
      </c>
      <c r="M308" s="167" t="s">
        <v>770</v>
      </c>
      <c r="N308" s="109">
        <v>43065</v>
      </c>
    </row>
    <row r="309" spans="1:14" s="305" customFormat="1" ht="16.5" thickBot="1">
      <c r="A309" s="548" t="s">
        <v>118</v>
      </c>
      <c r="B309" s="190">
        <v>14035430</v>
      </c>
      <c r="C309" s="549"/>
      <c r="D309" s="422" t="s">
        <v>324</v>
      </c>
      <c r="E309" s="296" t="s">
        <v>627</v>
      </c>
      <c r="F309" s="297">
        <v>147</v>
      </c>
      <c r="G309" s="298">
        <v>134</v>
      </c>
      <c r="H309" s="306"/>
      <c r="I309" s="320">
        <v>3.52</v>
      </c>
      <c r="J309" s="301">
        <v>85</v>
      </c>
      <c r="K309" s="301">
        <v>95</v>
      </c>
      <c r="L309" s="307">
        <v>2013</v>
      </c>
      <c r="M309" s="303" t="s">
        <v>770</v>
      </c>
      <c r="N309" s="340">
        <v>42503</v>
      </c>
    </row>
    <row r="310" spans="1:14" s="262" customFormat="1" ht="15.75">
      <c r="A310" s="540" t="s">
        <v>134</v>
      </c>
      <c r="B310" s="568">
        <v>14036640</v>
      </c>
      <c r="C310" s="522"/>
      <c r="D310" s="420" t="s">
        <v>578</v>
      </c>
      <c r="E310" s="184" t="s">
        <v>579</v>
      </c>
      <c r="F310" s="185">
        <v>169</v>
      </c>
      <c r="G310" s="185">
        <v>145</v>
      </c>
      <c r="H310" s="186" t="s">
        <v>826</v>
      </c>
      <c r="I310" s="213">
        <v>0.89</v>
      </c>
      <c r="J310" s="262">
        <v>6</v>
      </c>
      <c r="K310" s="262">
        <v>29</v>
      </c>
      <c r="L310" s="188">
        <v>2017</v>
      </c>
      <c r="M310" s="193" t="s">
        <v>201</v>
      </c>
      <c r="N310" s="189">
        <v>41637</v>
      </c>
    </row>
    <row r="311" spans="1:14" ht="15.75">
      <c r="A311" s="541" t="s">
        <v>134</v>
      </c>
      <c r="B311" s="569">
        <v>14036640</v>
      </c>
      <c r="C311" s="542"/>
      <c r="D311" s="407" t="s">
        <v>579</v>
      </c>
      <c r="E311" s="81" t="s">
        <v>199</v>
      </c>
      <c r="F311" s="2">
        <v>145</v>
      </c>
      <c r="G311" s="2">
        <v>178</v>
      </c>
      <c r="I311" s="50">
        <v>3.49</v>
      </c>
      <c r="J311" s="74">
        <v>57</v>
      </c>
      <c r="K311" s="74">
        <v>25</v>
      </c>
      <c r="L311" s="121">
        <v>2017</v>
      </c>
      <c r="M311" s="167" t="s">
        <v>201</v>
      </c>
      <c r="N311" s="108">
        <v>41637</v>
      </c>
    </row>
    <row r="312" spans="1:14" ht="15.75">
      <c r="A312" s="541" t="s">
        <v>134</v>
      </c>
      <c r="B312" s="569">
        <v>14036640</v>
      </c>
      <c r="C312" s="542"/>
      <c r="D312" s="407" t="s">
        <v>199</v>
      </c>
      <c r="E312" s="81" t="s">
        <v>200</v>
      </c>
      <c r="F312" s="2">
        <v>178</v>
      </c>
      <c r="G312" s="2">
        <v>212</v>
      </c>
      <c r="I312" s="50">
        <v>2.96</v>
      </c>
      <c r="J312" s="74">
        <v>33</v>
      </c>
      <c r="K312" s="74">
        <v>0</v>
      </c>
      <c r="L312" s="121">
        <v>2017</v>
      </c>
      <c r="M312" s="167" t="s">
        <v>201</v>
      </c>
      <c r="N312" s="108">
        <v>41637</v>
      </c>
    </row>
    <row r="313" spans="1:14" ht="15.75">
      <c r="A313" s="541" t="s">
        <v>134</v>
      </c>
      <c r="B313" s="569">
        <v>14036640</v>
      </c>
      <c r="C313" s="542"/>
      <c r="D313" s="407" t="s">
        <v>200</v>
      </c>
      <c r="E313" s="81" t="s">
        <v>202</v>
      </c>
      <c r="F313" s="2">
        <v>212</v>
      </c>
      <c r="G313" s="2">
        <v>134</v>
      </c>
      <c r="H313" s="3" t="s">
        <v>14</v>
      </c>
      <c r="I313" s="50">
        <v>4.63</v>
      </c>
      <c r="J313" s="74">
        <v>4</v>
      </c>
      <c r="K313" s="74">
        <v>82</v>
      </c>
      <c r="L313" s="121">
        <v>2018</v>
      </c>
      <c r="M313" s="167" t="s">
        <v>201</v>
      </c>
      <c r="N313" s="109">
        <v>43434</v>
      </c>
    </row>
    <row r="314" spans="1:14" ht="15.75">
      <c r="A314" s="541" t="s">
        <v>134</v>
      </c>
      <c r="B314" s="569">
        <v>14036640</v>
      </c>
      <c r="C314" s="542"/>
      <c r="D314" s="407" t="s">
        <v>202</v>
      </c>
      <c r="E314" s="81" t="s">
        <v>203</v>
      </c>
      <c r="F314" s="2">
        <v>134</v>
      </c>
      <c r="G314" s="2">
        <v>143</v>
      </c>
      <c r="H314" s="3" t="s">
        <v>175</v>
      </c>
      <c r="I314" s="50">
        <v>1.9</v>
      </c>
      <c r="J314" s="74">
        <v>7</v>
      </c>
      <c r="K314" s="74">
        <v>0</v>
      </c>
      <c r="L314" s="121">
        <v>2018</v>
      </c>
      <c r="M314" s="167" t="s">
        <v>201</v>
      </c>
      <c r="N314" s="108">
        <v>41637</v>
      </c>
    </row>
    <row r="315" spans="1:14" ht="15.75">
      <c r="A315" s="541" t="s">
        <v>134</v>
      </c>
      <c r="B315" s="569">
        <v>14036640</v>
      </c>
      <c r="C315" s="542"/>
      <c r="D315" s="407" t="s">
        <v>203</v>
      </c>
      <c r="E315" s="81" t="s">
        <v>580</v>
      </c>
      <c r="F315" s="2">
        <v>143</v>
      </c>
      <c r="G315" s="2">
        <v>184</v>
      </c>
      <c r="I315" s="50">
        <v>1.12</v>
      </c>
      <c r="J315" s="74">
        <v>37</v>
      </c>
      <c r="K315" s="74">
        <v>0</v>
      </c>
      <c r="L315" s="121">
        <v>2018</v>
      </c>
      <c r="M315" s="167" t="s">
        <v>201</v>
      </c>
      <c r="N315" s="108">
        <v>41637</v>
      </c>
    </row>
    <row r="316" spans="1:14" ht="15.75">
      <c r="A316" s="541" t="s">
        <v>134</v>
      </c>
      <c r="B316" s="569">
        <v>14036640</v>
      </c>
      <c r="C316" s="542"/>
      <c r="D316" s="407" t="s">
        <v>580</v>
      </c>
      <c r="E316" s="81" t="s">
        <v>577</v>
      </c>
      <c r="F316" s="2">
        <v>184</v>
      </c>
      <c r="G316" s="2">
        <v>153</v>
      </c>
      <c r="H316" s="3" t="s">
        <v>175</v>
      </c>
      <c r="I316" s="50">
        <v>0.75</v>
      </c>
      <c r="J316" s="74">
        <v>0</v>
      </c>
      <c r="K316" s="74">
        <v>32</v>
      </c>
      <c r="L316" s="121">
        <v>2018</v>
      </c>
      <c r="M316" s="167" t="s">
        <v>201</v>
      </c>
      <c r="N316" s="108">
        <v>41639</v>
      </c>
    </row>
    <row r="317" spans="1:14" ht="15.75">
      <c r="A317" s="541" t="s">
        <v>134</v>
      </c>
      <c r="B317" s="569">
        <v>14036640</v>
      </c>
      <c r="C317" s="542"/>
      <c r="D317" s="407" t="s">
        <v>577</v>
      </c>
      <c r="E317" s="81" t="s">
        <v>365</v>
      </c>
      <c r="F317" s="2">
        <v>153</v>
      </c>
      <c r="G317" s="2">
        <v>241</v>
      </c>
      <c r="I317" s="50">
        <v>6.04</v>
      </c>
      <c r="J317" s="74">
        <v>105</v>
      </c>
      <c r="K317" s="74">
        <v>16</v>
      </c>
      <c r="L317" s="121">
        <v>2018</v>
      </c>
      <c r="M317" s="167" t="s">
        <v>201</v>
      </c>
      <c r="N317" s="108">
        <v>41639</v>
      </c>
    </row>
    <row r="318" spans="1:14" ht="15.75">
      <c r="A318" s="541" t="s">
        <v>134</v>
      </c>
      <c r="B318" s="569">
        <v>14036640</v>
      </c>
      <c r="C318" s="542"/>
      <c r="D318" s="407" t="s">
        <v>365</v>
      </c>
      <c r="E318" s="81" t="s">
        <v>581</v>
      </c>
      <c r="F318" s="2">
        <v>241</v>
      </c>
      <c r="G318" s="2">
        <v>235</v>
      </c>
      <c r="I318" s="50">
        <v>3.71</v>
      </c>
      <c r="J318" s="74">
        <v>14</v>
      </c>
      <c r="K318" s="74">
        <v>23</v>
      </c>
      <c r="L318" s="121">
        <v>2017</v>
      </c>
      <c r="M318" s="167" t="s">
        <v>201</v>
      </c>
      <c r="N318" s="108">
        <v>41639</v>
      </c>
    </row>
    <row r="319" spans="1:14" ht="15.75">
      <c r="A319" s="541" t="s">
        <v>134</v>
      </c>
      <c r="B319" s="569">
        <v>14036640</v>
      </c>
      <c r="C319" s="542"/>
      <c r="D319" s="407" t="s">
        <v>581</v>
      </c>
      <c r="E319" s="81" t="s">
        <v>252</v>
      </c>
      <c r="F319" s="2">
        <v>235</v>
      </c>
      <c r="G319" s="2">
        <v>216</v>
      </c>
      <c r="I319" s="50">
        <v>1.98</v>
      </c>
      <c r="J319" s="74">
        <v>3</v>
      </c>
      <c r="K319" s="74">
        <v>24</v>
      </c>
      <c r="L319" s="121">
        <v>2017</v>
      </c>
      <c r="M319" s="167" t="s">
        <v>201</v>
      </c>
      <c r="N319" s="108">
        <v>41639</v>
      </c>
    </row>
    <row r="320" spans="1:14" s="90" customFormat="1" ht="15.75">
      <c r="A320" s="541" t="s">
        <v>134</v>
      </c>
      <c r="B320" s="569">
        <v>14036640</v>
      </c>
      <c r="C320" s="542"/>
      <c r="D320" s="407" t="s">
        <v>252</v>
      </c>
      <c r="E320" s="81" t="s">
        <v>204</v>
      </c>
      <c r="F320" s="2">
        <v>216</v>
      </c>
      <c r="G320" s="20">
        <v>167</v>
      </c>
      <c r="H320" s="21" t="s">
        <v>14</v>
      </c>
      <c r="I320" s="51">
        <v>2.08</v>
      </c>
      <c r="J320" s="90">
        <v>10</v>
      </c>
      <c r="K320" s="90">
        <v>58</v>
      </c>
      <c r="L320" s="121">
        <v>2017</v>
      </c>
      <c r="M320" s="167" t="s">
        <v>201</v>
      </c>
      <c r="N320" s="108">
        <v>41639</v>
      </c>
    </row>
    <row r="321" spans="1:14" s="352" customFormat="1" ht="16.5" thickBot="1">
      <c r="A321" s="543" t="s">
        <v>134</v>
      </c>
      <c r="B321" s="207">
        <v>14036640</v>
      </c>
      <c r="C321" s="524"/>
      <c r="D321" s="433" t="s">
        <v>204</v>
      </c>
      <c r="E321" s="343" t="s">
        <v>205</v>
      </c>
      <c r="F321" s="344">
        <v>167</v>
      </c>
      <c r="G321" s="345">
        <v>133</v>
      </c>
      <c r="H321" s="346" t="s">
        <v>14</v>
      </c>
      <c r="I321" s="357">
        <v>0.82</v>
      </c>
      <c r="J321" s="348">
        <v>0</v>
      </c>
      <c r="K321" s="348">
        <v>29</v>
      </c>
      <c r="L321" s="349">
        <v>2017</v>
      </c>
      <c r="M321" s="350" t="s">
        <v>201</v>
      </c>
      <c r="N321" s="351">
        <v>41639</v>
      </c>
    </row>
    <row r="322" spans="1:14" s="187" customFormat="1" ht="15.75">
      <c r="A322" s="540" t="s">
        <v>134</v>
      </c>
      <c r="B322" s="568">
        <v>14037540</v>
      </c>
      <c r="C322" s="522"/>
      <c r="D322" s="420" t="s">
        <v>164</v>
      </c>
      <c r="E322" s="184" t="s">
        <v>165</v>
      </c>
      <c r="F322" s="185">
        <v>110</v>
      </c>
      <c r="G322" s="185">
        <v>113</v>
      </c>
      <c r="H322" s="186"/>
      <c r="I322" s="192">
        <v>6.84</v>
      </c>
      <c r="J322" s="187">
        <v>32</v>
      </c>
      <c r="K322" s="187">
        <v>29</v>
      </c>
      <c r="L322" s="188">
        <v>2019</v>
      </c>
      <c r="M322" s="193" t="s">
        <v>768</v>
      </c>
      <c r="N322" s="263">
        <v>43434</v>
      </c>
    </row>
    <row r="323" spans="1:14" s="84" customFormat="1" ht="15.75">
      <c r="A323" s="541" t="s">
        <v>134</v>
      </c>
      <c r="B323" s="569">
        <v>14037540</v>
      </c>
      <c r="C323" s="542"/>
      <c r="D323" s="407" t="s">
        <v>165</v>
      </c>
      <c r="E323" s="73" t="s">
        <v>390</v>
      </c>
      <c r="F323" s="2">
        <v>113</v>
      </c>
      <c r="G323" s="2">
        <v>140</v>
      </c>
      <c r="H323" s="3"/>
      <c r="I323" s="87">
        <v>2.76</v>
      </c>
      <c r="J323" s="84">
        <v>49</v>
      </c>
      <c r="K323" s="84">
        <v>22</v>
      </c>
      <c r="L323" s="188">
        <v>2019</v>
      </c>
      <c r="M323" s="167" t="s">
        <v>768</v>
      </c>
      <c r="N323" s="263">
        <v>43434</v>
      </c>
    </row>
    <row r="324" spans="1:14" s="84" customFormat="1" ht="15.75">
      <c r="A324" s="541" t="s">
        <v>134</v>
      </c>
      <c r="B324" s="569">
        <v>14037540</v>
      </c>
      <c r="C324" s="542"/>
      <c r="D324" s="408" t="s">
        <v>390</v>
      </c>
      <c r="E324" s="73" t="s">
        <v>391</v>
      </c>
      <c r="F324" s="2">
        <v>140</v>
      </c>
      <c r="G324" s="2">
        <v>139</v>
      </c>
      <c r="H324" s="10" t="s">
        <v>17</v>
      </c>
      <c r="I324" s="87">
        <v>5.49</v>
      </c>
      <c r="J324" s="84">
        <v>92</v>
      </c>
      <c r="K324" s="84">
        <v>93</v>
      </c>
      <c r="L324" s="188">
        <v>2018</v>
      </c>
      <c r="M324" s="167" t="s">
        <v>768</v>
      </c>
      <c r="N324" s="263">
        <v>43434</v>
      </c>
    </row>
    <row r="325" spans="1:14" s="84" customFormat="1" ht="15.75">
      <c r="A325" s="541" t="s">
        <v>134</v>
      </c>
      <c r="B325" s="569">
        <v>14037540</v>
      </c>
      <c r="C325" s="542"/>
      <c r="D325" s="408" t="s">
        <v>391</v>
      </c>
      <c r="E325" s="73" t="s">
        <v>392</v>
      </c>
      <c r="F325" s="2">
        <v>139</v>
      </c>
      <c r="G325" s="2">
        <v>192</v>
      </c>
      <c r="H325" s="3" t="s">
        <v>362</v>
      </c>
      <c r="I325" s="87">
        <v>5.7</v>
      </c>
      <c r="J325" s="84">
        <v>129</v>
      </c>
      <c r="K325" s="84">
        <v>76</v>
      </c>
      <c r="L325" s="188">
        <v>2018</v>
      </c>
      <c r="M325" s="167" t="s">
        <v>768</v>
      </c>
      <c r="N325" s="263">
        <v>43434</v>
      </c>
    </row>
    <row r="326" spans="1:14" s="84" customFormat="1" ht="15.75">
      <c r="A326" s="541" t="s">
        <v>134</v>
      </c>
      <c r="B326" s="569">
        <v>14037540</v>
      </c>
      <c r="C326" s="542"/>
      <c r="D326" s="408" t="s">
        <v>392</v>
      </c>
      <c r="E326" s="73" t="s">
        <v>167</v>
      </c>
      <c r="F326" s="2">
        <v>192</v>
      </c>
      <c r="G326" s="2">
        <v>160</v>
      </c>
      <c r="H326" s="3"/>
      <c r="I326" s="87">
        <v>2.67</v>
      </c>
      <c r="J326" s="84">
        <v>44</v>
      </c>
      <c r="K326" s="84">
        <v>76</v>
      </c>
      <c r="L326" s="188">
        <v>2018</v>
      </c>
      <c r="M326" s="167" t="s">
        <v>768</v>
      </c>
      <c r="N326" s="263">
        <v>43434</v>
      </c>
    </row>
    <row r="327" spans="1:14" s="84" customFormat="1" ht="15.75">
      <c r="A327" s="541" t="s">
        <v>134</v>
      </c>
      <c r="B327" s="569">
        <v>14037540</v>
      </c>
      <c r="C327" s="542"/>
      <c r="D327" s="408" t="s">
        <v>167</v>
      </c>
      <c r="E327" s="52" t="s">
        <v>393</v>
      </c>
      <c r="F327" s="2">
        <v>160</v>
      </c>
      <c r="G327" s="2">
        <v>159</v>
      </c>
      <c r="H327" s="3"/>
      <c r="I327" s="87">
        <v>2.67</v>
      </c>
      <c r="J327" s="84">
        <v>19</v>
      </c>
      <c r="K327" s="84">
        <v>20</v>
      </c>
      <c r="L327" s="188">
        <v>2018</v>
      </c>
      <c r="M327" s="167" t="s">
        <v>768</v>
      </c>
      <c r="N327" s="108">
        <v>41192</v>
      </c>
    </row>
    <row r="328" spans="1:14" s="84" customFormat="1" ht="15.75">
      <c r="A328" s="541" t="s">
        <v>134</v>
      </c>
      <c r="B328" s="569">
        <v>14037540</v>
      </c>
      <c r="C328" s="542"/>
      <c r="D328" s="417" t="s">
        <v>393</v>
      </c>
      <c r="E328" s="52" t="s">
        <v>746</v>
      </c>
      <c r="F328" s="2">
        <v>159</v>
      </c>
      <c r="G328" s="2">
        <v>189</v>
      </c>
      <c r="H328" s="3"/>
      <c r="I328" s="87">
        <v>3.65</v>
      </c>
      <c r="J328" s="84">
        <v>105</v>
      </c>
      <c r="K328" s="84">
        <v>74</v>
      </c>
      <c r="L328" s="188">
        <v>2018</v>
      </c>
      <c r="M328" s="167" t="s">
        <v>768</v>
      </c>
      <c r="N328" s="108">
        <v>41192</v>
      </c>
    </row>
    <row r="329" spans="1:14" s="352" customFormat="1" ht="31.5" thickBot="1">
      <c r="A329" s="543" t="s">
        <v>134</v>
      </c>
      <c r="B329" s="207">
        <v>14037540</v>
      </c>
      <c r="C329" s="524"/>
      <c r="D329" s="434" t="s">
        <v>746</v>
      </c>
      <c r="E329" s="343" t="s">
        <v>773</v>
      </c>
      <c r="F329" s="344">
        <v>189</v>
      </c>
      <c r="G329" s="345">
        <v>135</v>
      </c>
      <c r="H329" s="346"/>
      <c r="I329" s="355">
        <v>2.76</v>
      </c>
      <c r="J329" s="348">
        <v>15</v>
      </c>
      <c r="K329" s="348">
        <v>69</v>
      </c>
      <c r="L329" s="349">
        <v>2018</v>
      </c>
      <c r="M329" s="350" t="s">
        <v>768</v>
      </c>
      <c r="N329" s="358">
        <v>43065</v>
      </c>
    </row>
    <row r="330" spans="1:14" s="187" customFormat="1" ht="15.75">
      <c r="A330" s="540" t="s">
        <v>134</v>
      </c>
      <c r="B330" s="568">
        <v>14038240</v>
      </c>
      <c r="C330" s="522"/>
      <c r="D330" s="429" t="s">
        <v>790</v>
      </c>
      <c r="E330" s="73" t="s">
        <v>314</v>
      </c>
      <c r="F330" s="185">
        <v>142</v>
      </c>
      <c r="G330" s="185">
        <v>232</v>
      </c>
      <c r="H330" s="210"/>
      <c r="I330" s="259">
        <v>1.99</v>
      </c>
      <c r="J330" s="187">
        <v>90</v>
      </c>
      <c r="K330" s="187">
        <v>0</v>
      </c>
      <c r="L330" s="188">
        <v>2018</v>
      </c>
      <c r="M330" s="193" t="s">
        <v>768</v>
      </c>
      <c r="N330" s="263">
        <v>43434</v>
      </c>
    </row>
    <row r="331" spans="1:14" s="84" customFormat="1" ht="15.75">
      <c r="A331" s="541" t="s">
        <v>134</v>
      </c>
      <c r="B331" s="569">
        <v>14038240</v>
      </c>
      <c r="C331" s="542"/>
      <c r="D331" s="407" t="s">
        <v>314</v>
      </c>
      <c r="E331" s="73" t="s">
        <v>254</v>
      </c>
      <c r="F331" s="2">
        <v>232</v>
      </c>
      <c r="G331" s="2">
        <v>189</v>
      </c>
      <c r="H331" s="3"/>
      <c r="I331" s="48">
        <v>2.08</v>
      </c>
      <c r="J331" s="84">
        <v>21</v>
      </c>
      <c r="K331" s="84">
        <v>64</v>
      </c>
      <c r="L331" s="121">
        <v>2018</v>
      </c>
      <c r="M331" s="167" t="s">
        <v>768</v>
      </c>
      <c r="N331" s="108">
        <v>41192</v>
      </c>
    </row>
    <row r="332" spans="1:14" s="187" customFormat="1" ht="15.75">
      <c r="A332" s="541" t="s">
        <v>134</v>
      </c>
      <c r="B332" s="569">
        <v>14038240</v>
      </c>
      <c r="C332" s="542"/>
      <c r="D332" s="420" t="s">
        <v>254</v>
      </c>
      <c r="E332" s="184" t="s">
        <v>115</v>
      </c>
      <c r="F332" s="185">
        <v>189</v>
      </c>
      <c r="G332" s="185">
        <v>209</v>
      </c>
      <c r="H332" s="210" t="s">
        <v>14</v>
      </c>
      <c r="I332" s="259">
        <v>0.38</v>
      </c>
      <c r="J332" s="187">
        <v>19</v>
      </c>
      <c r="K332" s="187">
        <v>0</v>
      </c>
      <c r="L332" s="188">
        <v>2014</v>
      </c>
      <c r="M332" s="193" t="s">
        <v>768</v>
      </c>
      <c r="N332" s="189">
        <v>41192</v>
      </c>
    </row>
    <row r="333" spans="1:14" s="84" customFormat="1" ht="15.75">
      <c r="A333" s="541" t="s">
        <v>134</v>
      </c>
      <c r="B333" s="569">
        <v>14038240</v>
      </c>
      <c r="C333" s="542"/>
      <c r="D333" s="407" t="s">
        <v>115</v>
      </c>
      <c r="E333" s="73" t="s">
        <v>116</v>
      </c>
      <c r="F333" s="2">
        <v>209</v>
      </c>
      <c r="G333" s="2">
        <v>209</v>
      </c>
      <c r="H333" s="3"/>
      <c r="I333" s="48">
        <v>0.16</v>
      </c>
      <c r="J333" s="84">
        <v>0</v>
      </c>
      <c r="K333" s="84">
        <v>0</v>
      </c>
      <c r="L333" s="121">
        <v>2014</v>
      </c>
      <c r="M333" s="167" t="s">
        <v>768</v>
      </c>
      <c r="N333" s="108">
        <v>41192</v>
      </c>
    </row>
    <row r="334" spans="1:14" s="84" customFormat="1" ht="15.75">
      <c r="A334" s="541" t="s">
        <v>134</v>
      </c>
      <c r="B334" s="569">
        <v>14038240</v>
      </c>
      <c r="C334" s="542"/>
      <c r="D334" s="408" t="s">
        <v>116</v>
      </c>
      <c r="E334" s="73" t="s">
        <v>117</v>
      </c>
      <c r="F334" s="2">
        <v>209</v>
      </c>
      <c r="G334" s="2">
        <v>140</v>
      </c>
      <c r="H334" s="3"/>
      <c r="I334" s="48">
        <v>3</v>
      </c>
      <c r="J334" s="84">
        <v>16</v>
      </c>
      <c r="K334" s="84">
        <v>83</v>
      </c>
      <c r="L334" s="121">
        <v>2014</v>
      </c>
      <c r="M334" s="167" t="s">
        <v>768</v>
      </c>
      <c r="N334" s="108">
        <v>41192</v>
      </c>
    </row>
    <row r="335" spans="1:14" s="84" customFormat="1" ht="15.75">
      <c r="A335" s="541" t="s">
        <v>134</v>
      </c>
      <c r="B335" s="569">
        <v>14038240</v>
      </c>
      <c r="C335" s="542"/>
      <c r="D335" s="408" t="s">
        <v>117</v>
      </c>
      <c r="E335" s="73" t="s">
        <v>313</v>
      </c>
      <c r="F335" s="2">
        <v>140</v>
      </c>
      <c r="G335" s="2">
        <v>144</v>
      </c>
      <c r="H335" s="3" t="s">
        <v>14</v>
      </c>
      <c r="I335" s="48">
        <v>1.28</v>
      </c>
      <c r="J335" s="84">
        <v>11</v>
      </c>
      <c r="K335" s="84">
        <v>4</v>
      </c>
      <c r="L335" s="121">
        <v>2014</v>
      </c>
      <c r="M335" s="167" t="s">
        <v>768</v>
      </c>
      <c r="N335" s="108">
        <v>41192</v>
      </c>
    </row>
    <row r="336" spans="1:14" s="84" customFormat="1" ht="15.75">
      <c r="A336" s="541" t="s">
        <v>134</v>
      </c>
      <c r="B336" s="569">
        <v>14038240</v>
      </c>
      <c r="C336" s="542"/>
      <c r="D336" s="408" t="s">
        <v>313</v>
      </c>
      <c r="E336" s="73" t="s">
        <v>127</v>
      </c>
      <c r="F336" s="2">
        <v>144</v>
      </c>
      <c r="G336" s="2">
        <v>227</v>
      </c>
      <c r="H336" s="3" t="s">
        <v>14</v>
      </c>
      <c r="I336" s="48">
        <v>1.06</v>
      </c>
      <c r="J336" s="84">
        <v>85</v>
      </c>
      <c r="K336" s="84">
        <v>0</v>
      </c>
      <c r="L336" s="121">
        <v>2018</v>
      </c>
      <c r="M336" s="167" t="s">
        <v>768</v>
      </c>
      <c r="N336" s="108">
        <v>41192</v>
      </c>
    </row>
    <row r="337" spans="1:14" s="84" customFormat="1" ht="15.75">
      <c r="A337" s="541" t="s">
        <v>134</v>
      </c>
      <c r="B337" s="569">
        <v>14038240</v>
      </c>
      <c r="C337" s="542"/>
      <c r="D337" s="408" t="s">
        <v>127</v>
      </c>
      <c r="E337" s="73" t="s">
        <v>127</v>
      </c>
      <c r="F337" s="2">
        <v>227</v>
      </c>
      <c r="G337" s="2">
        <v>258</v>
      </c>
      <c r="H337" s="3" t="s">
        <v>69</v>
      </c>
      <c r="I337" s="48">
        <v>0.35</v>
      </c>
      <c r="J337" s="84">
        <v>34</v>
      </c>
      <c r="K337" s="84">
        <v>0</v>
      </c>
      <c r="L337" s="121">
        <v>2014</v>
      </c>
      <c r="M337" s="167" t="s">
        <v>768</v>
      </c>
      <c r="N337" s="108">
        <v>41192</v>
      </c>
    </row>
    <row r="338" spans="1:14" s="84" customFormat="1" ht="15.75">
      <c r="A338" s="541" t="s">
        <v>134</v>
      </c>
      <c r="B338" s="569">
        <v>14038240</v>
      </c>
      <c r="C338" s="542"/>
      <c r="D338" s="408" t="s">
        <v>127</v>
      </c>
      <c r="E338" s="73" t="s">
        <v>128</v>
      </c>
      <c r="F338" s="2">
        <v>258</v>
      </c>
      <c r="G338" s="2">
        <v>267</v>
      </c>
      <c r="H338" s="3" t="s">
        <v>14</v>
      </c>
      <c r="I338" s="48">
        <v>1.05</v>
      </c>
      <c r="J338" s="84">
        <v>19</v>
      </c>
      <c r="K338" s="84">
        <v>12</v>
      </c>
      <c r="L338" s="121">
        <v>2014</v>
      </c>
      <c r="M338" s="167" t="s">
        <v>768</v>
      </c>
      <c r="N338" s="108">
        <v>41192</v>
      </c>
    </row>
    <row r="339" spans="1:14" s="352" customFormat="1" ht="16.5" thickBot="1">
      <c r="A339" s="543" t="s">
        <v>134</v>
      </c>
      <c r="B339" s="207">
        <v>14038240</v>
      </c>
      <c r="C339" s="524"/>
      <c r="D339" s="424" t="s">
        <v>128</v>
      </c>
      <c r="E339" s="343" t="s">
        <v>168</v>
      </c>
      <c r="F339" s="344">
        <v>267</v>
      </c>
      <c r="G339" s="345">
        <v>261</v>
      </c>
      <c r="H339" s="346"/>
      <c r="I339" s="347">
        <v>4.36</v>
      </c>
      <c r="J339" s="348">
        <v>75</v>
      </c>
      <c r="K339" s="348">
        <v>87</v>
      </c>
      <c r="L339" s="349">
        <v>2018</v>
      </c>
      <c r="M339" s="350" t="s">
        <v>768</v>
      </c>
      <c r="N339" s="351">
        <v>41192</v>
      </c>
    </row>
    <row r="340" spans="1:14" s="187" customFormat="1" ht="15.75">
      <c r="A340" s="540" t="s">
        <v>569</v>
      </c>
      <c r="B340" s="568">
        <v>14039243</v>
      </c>
      <c r="C340" s="522"/>
      <c r="D340" s="406" t="s">
        <v>12</v>
      </c>
      <c r="E340" s="184" t="s">
        <v>169</v>
      </c>
      <c r="F340" s="191">
        <v>165</v>
      </c>
      <c r="G340" s="185">
        <v>265</v>
      </c>
      <c r="H340" s="43" t="s">
        <v>141</v>
      </c>
      <c r="I340" s="259">
        <v>4.32</v>
      </c>
      <c r="J340" s="187">
        <v>134</v>
      </c>
      <c r="K340" s="187">
        <v>29</v>
      </c>
      <c r="L340" s="188">
        <v>2017</v>
      </c>
      <c r="M340" s="193" t="s">
        <v>748</v>
      </c>
      <c r="N340" s="189">
        <v>41192</v>
      </c>
    </row>
    <row r="341" spans="1:14" s="352" customFormat="1" ht="16.5" thickBot="1">
      <c r="A341" s="543" t="s">
        <v>569</v>
      </c>
      <c r="B341" s="207">
        <v>14039243</v>
      </c>
      <c r="C341" s="524"/>
      <c r="D341" s="433" t="s">
        <v>169</v>
      </c>
      <c r="E341" s="343" t="s">
        <v>139</v>
      </c>
      <c r="F341" s="344">
        <v>265</v>
      </c>
      <c r="G341" s="359">
        <v>247</v>
      </c>
      <c r="H341" s="346" t="s">
        <v>19</v>
      </c>
      <c r="I341" s="347">
        <v>2.41</v>
      </c>
      <c r="J341" s="348">
        <v>30</v>
      </c>
      <c r="K341" s="348">
        <v>52</v>
      </c>
      <c r="L341" s="349">
        <v>2017</v>
      </c>
      <c r="M341" s="350" t="s">
        <v>748</v>
      </c>
      <c r="N341" s="351">
        <v>41192</v>
      </c>
    </row>
    <row r="342" spans="1:14" s="187" customFormat="1" ht="15.75">
      <c r="A342" s="561" t="s">
        <v>93</v>
      </c>
      <c r="B342" s="564">
        <v>14040221</v>
      </c>
      <c r="C342" s="551"/>
      <c r="D342" s="406" t="s">
        <v>283</v>
      </c>
      <c r="E342" s="184" t="s">
        <v>157</v>
      </c>
      <c r="F342" s="174">
        <v>175</v>
      </c>
      <c r="G342" s="185">
        <v>149</v>
      </c>
      <c r="H342" s="186" t="s">
        <v>119</v>
      </c>
      <c r="I342" s="205">
        <v>1.59</v>
      </c>
      <c r="J342" s="187">
        <v>11</v>
      </c>
      <c r="K342" s="187">
        <v>33</v>
      </c>
      <c r="L342" s="188">
        <v>2017</v>
      </c>
      <c r="M342" s="193" t="s">
        <v>750</v>
      </c>
      <c r="N342" s="189">
        <v>41192</v>
      </c>
    </row>
    <row r="343" spans="1:14" s="258" customFormat="1" ht="16.5" thickBot="1">
      <c r="A343" s="562" t="s">
        <v>93</v>
      </c>
      <c r="B343" s="194">
        <v>14040221</v>
      </c>
      <c r="C343" s="526"/>
      <c r="D343" s="426" t="s">
        <v>157</v>
      </c>
      <c r="E343" s="250" t="s">
        <v>21</v>
      </c>
      <c r="F343" s="260">
        <v>149</v>
      </c>
      <c r="G343" s="251">
        <v>247</v>
      </c>
      <c r="H343" s="252" t="s">
        <v>20</v>
      </c>
      <c r="I343" s="278">
        <v>1.47</v>
      </c>
      <c r="J343" s="254">
        <v>105</v>
      </c>
      <c r="K343" s="254">
        <v>8</v>
      </c>
      <c r="L343" s="255">
        <v>2017</v>
      </c>
      <c r="M343" s="256" t="s">
        <v>750</v>
      </c>
      <c r="N343" s="257">
        <v>41192</v>
      </c>
    </row>
    <row r="344" spans="1:14" s="248" customFormat="1" ht="16.5" thickBot="1">
      <c r="A344" s="560" t="s">
        <v>104</v>
      </c>
      <c r="B344" s="1">
        <v>14041211</v>
      </c>
      <c r="C344" s="520"/>
      <c r="D344" s="413" t="s">
        <v>774</v>
      </c>
      <c r="E344" s="241" t="s">
        <v>232</v>
      </c>
      <c r="F344" s="276">
        <v>265</v>
      </c>
      <c r="G344" s="276">
        <v>265</v>
      </c>
      <c r="H344" s="243" t="s">
        <v>762</v>
      </c>
      <c r="I344" s="244">
        <v>0.61</v>
      </c>
      <c r="J344" s="245">
        <v>0</v>
      </c>
      <c r="K344" s="277">
        <v>6</v>
      </c>
      <c r="L344" s="246">
        <v>2006</v>
      </c>
      <c r="M344" s="236" t="s">
        <v>769</v>
      </c>
      <c r="N344" s="247">
        <v>41192</v>
      </c>
    </row>
    <row r="345" spans="1:14" s="181" customFormat="1" ht="15.75">
      <c r="A345" s="555" t="s">
        <v>570</v>
      </c>
      <c r="B345" s="570">
        <v>14042212</v>
      </c>
      <c r="C345" s="516"/>
      <c r="D345" s="406" t="s">
        <v>775</v>
      </c>
      <c r="E345" s="181" t="s">
        <v>582</v>
      </c>
      <c r="F345" s="174">
        <v>201</v>
      </c>
      <c r="G345" s="174">
        <v>149</v>
      </c>
      <c r="H345" s="114"/>
      <c r="I345" s="176">
        <v>1.86</v>
      </c>
      <c r="J345" s="177">
        <v>3</v>
      </c>
      <c r="K345" s="177">
        <v>53</v>
      </c>
      <c r="L345" s="178">
        <v>2020</v>
      </c>
      <c r="M345" s="171" t="s">
        <v>768</v>
      </c>
      <c r="N345" s="183">
        <v>41639</v>
      </c>
    </row>
    <row r="346" spans="1:14" s="93" customFormat="1" ht="15.75">
      <c r="A346" s="556" t="s">
        <v>570</v>
      </c>
      <c r="B346" s="571">
        <v>14042212</v>
      </c>
      <c r="C346" s="557"/>
      <c r="D346" s="435" t="s">
        <v>582</v>
      </c>
      <c r="E346" s="76" t="s">
        <v>84</v>
      </c>
      <c r="F346" s="8">
        <v>149</v>
      </c>
      <c r="G346" s="41">
        <v>217</v>
      </c>
      <c r="H346" s="36" t="s">
        <v>122</v>
      </c>
      <c r="I346" s="102">
        <v>3.82</v>
      </c>
      <c r="J346" s="138">
        <v>85</v>
      </c>
      <c r="K346" s="138">
        <v>19</v>
      </c>
      <c r="L346" s="119">
        <v>2020</v>
      </c>
      <c r="M346" s="145" t="s">
        <v>768</v>
      </c>
      <c r="N346" s="650">
        <v>44479</v>
      </c>
    </row>
    <row r="347" spans="1:14" s="93" customFormat="1" ht="15.75">
      <c r="A347" s="556" t="s">
        <v>570</v>
      </c>
      <c r="B347" s="571">
        <v>14042212</v>
      </c>
      <c r="C347" s="557"/>
      <c r="D347" s="435" t="s">
        <v>84</v>
      </c>
      <c r="E347" s="4" t="s">
        <v>10</v>
      </c>
      <c r="F347" s="41">
        <v>217</v>
      </c>
      <c r="G347" s="41">
        <v>169</v>
      </c>
      <c r="H347" s="36" t="s">
        <v>122</v>
      </c>
      <c r="I347" s="102">
        <v>1.97</v>
      </c>
      <c r="J347" s="138">
        <v>15</v>
      </c>
      <c r="K347" s="138">
        <v>65</v>
      </c>
      <c r="L347" s="117">
        <v>2019</v>
      </c>
      <c r="M347" s="145" t="s">
        <v>748</v>
      </c>
      <c r="N347" s="103">
        <v>41639</v>
      </c>
    </row>
    <row r="348" spans="1:14" s="93" customFormat="1" ht="15.75">
      <c r="A348" s="556" t="s">
        <v>570</v>
      </c>
      <c r="B348" s="571">
        <v>14042212</v>
      </c>
      <c r="C348" s="557"/>
      <c r="D348" s="402" t="s">
        <v>10</v>
      </c>
      <c r="E348" s="76" t="s">
        <v>86</v>
      </c>
      <c r="F348" s="41">
        <v>169</v>
      </c>
      <c r="G348" s="112">
        <v>177</v>
      </c>
      <c r="H348" s="36" t="s">
        <v>141</v>
      </c>
      <c r="I348" s="113">
        <v>1.35</v>
      </c>
      <c r="J348" s="138">
        <v>39</v>
      </c>
      <c r="K348" s="138">
        <v>28</v>
      </c>
      <c r="L348" s="119">
        <v>2020</v>
      </c>
      <c r="M348" s="145" t="s">
        <v>768</v>
      </c>
      <c r="N348" s="115">
        <v>41639</v>
      </c>
    </row>
    <row r="349" spans="1:14" s="93" customFormat="1" ht="15.75">
      <c r="A349" s="556" t="s">
        <v>570</v>
      </c>
      <c r="B349" s="571">
        <v>14042212</v>
      </c>
      <c r="C349" s="557"/>
      <c r="D349" s="435" t="s">
        <v>86</v>
      </c>
      <c r="E349" s="4" t="s">
        <v>12</v>
      </c>
      <c r="F349" s="112">
        <v>177</v>
      </c>
      <c r="G349" s="8">
        <v>169</v>
      </c>
      <c r="H349" s="36" t="s">
        <v>440</v>
      </c>
      <c r="I349" s="46">
        <v>1.16</v>
      </c>
      <c r="J349" s="137">
        <v>13</v>
      </c>
      <c r="K349" s="137">
        <v>18</v>
      </c>
      <c r="L349" s="117">
        <v>2018</v>
      </c>
      <c r="M349" s="145" t="s">
        <v>748</v>
      </c>
      <c r="N349" s="103">
        <v>41639</v>
      </c>
    </row>
    <row r="350" spans="1:14" s="226" customFormat="1" ht="16.5" thickBot="1">
      <c r="A350" s="558" t="s">
        <v>570</v>
      </c>
      <c r="B350" s="182">
        <v>14042212</v>
      </c>
      <c r="C350" s="518"/>
      <c r="D350" s="412" t="s">
        <v>12</v>
      </c>
      <c r="E350" s="218" t="s">
        <v>13</v>
      </c>
      <c r="F350" s="219">
        <v>169</v>
      </c>
      <c r="G350" s="238">
        <v>270</v>
      </c>
      <c r="H350" s="220" t="s">
        <v>583</v>
      </c>
      <c r="I350" s="227">
        <v>4.05</v>
      </c>
      <c r="J350" s="222">
        <v>113</v>
      </c>
      <c r="K350" s="222">
        <v>12</v>
      </c>
      <c r="L350" s="239">
        <v>2018</v>
      </c>
      <c r="M350" s="224" t="s">
        <v>748</v>
      </c>
      <c r="N350" s="240">
        <v>41639</v>
      </c>
    </row>
    <row r="351" spans="1:14" s="234" customFormat="1" ht="16.5" thickBot="1">
      <c r="A351" s="559" t="s">
        <v>570</v>
      </c>
      <c r="B351" s="13">
        <v>14043212</v>
      </c>
      <c r="C351" s="520"/>
      <c r="D351" s="436" t="s">
        <v>58</v>
      </c>
      <c r="E351" s="231" t="s">
        <v>171</v>
      </c>
      <c r="F351" s="232">
        <v>150</v>
      </c>
      <c r="G351" s="232">
        <v>145</v>
      </c>
      <c r="H351" s="233" t="s">
        <v>120</v>
      </c>
      <c r="I351" s="227">
        <v>0.28</v>
      </c>
      <c r="J351" s="234">
        <v>5</v>
      </c>
      <c r="K351" s="234">
        <v>15</v>
      </c>
      <c r="L351" s="235">
        <v>2017</v>
      </c>
      <c r="M351" s="236" t="s">
        <v>768</v>
      </c>
      <c r="N351" s="237">
        <v>41192</v>
      </c>
    </row>
    <row r="352" spans="1:14" s="187" customFormat="1" ht="15.75">
      <c r="A352" s="544" t="s">
        <v>118</v>
      </c>
      <c r="B352" s="566">
        <v>14044530</v>
      </c>
      <c r="C352" s="545"/>
      <c r="D352" s="632" t="s">
        <v>300</v>
      </c>
      <c r="E352" s="633" t="s">
        <v>253</v>
      </c>
      <c r="F352" s="174">
        <v>105</v>
      </c>
      <c r="G352" s="191">
        <v>147</v>
      </c>
      <c r="H352" s="186"/>
      <c r="I352" s="192">
        <v>2.88</v>
      </c>
      <c r="J352" s="187">
        <v>38</v>
      </c>
      <c r="K352" s="187">
        <v>1</v>
      </c>
      <c r="L352" s="188">
        <v>2020</v>
      </c>
      <c r="M352" s="193" t="s">
        <v>768</v>
      </c>
      <c r="N352" s="189">
        <v>41192</v>
      </c>
    </row>
    <row r="353" spans="1:14" s="86" customFormat="1" ht="15.75">
      <c r="A353" s="546" t="s">
        <v>118</v>
      </c>
      <c r="B353" s="567">
        <v>14044530</v>
      </c>
      <c r="C353" s="547"/>
      <c r="D353" s="634" t="s">
        <v>253</v>
      </c>
      <c r="E353" s="614" t="s">
        <v>301</v>
      </c>
      <c r="F353" s="55">
        <v>147</v>
      </c>
      <c r="G353" s="55">
        <v>197</v>
      </c>
      <c r="H353" s="21"/>
      <c r="I353" s="92">
        <v>1.85</v>
      </c>
      <c r="J353" s="86">
        <v>80</v>
      </c>
      <c r="K353" s="86">
        <v>20</v>
      </c>
      <c r="L353" s="121">
        <v>2020</v>
      </c>
      <c r="M353" s="167" t="s">
        <v>768</v>
      </c>
      <c r="N353" s="108">
        <v>41192</v>
      </c>
    </row>
    <row r="354" spans="1:14" s="86" customFormat="1" ht="15.75">
      <c r="A354" s="546" t="s">
        <v>118</v>
      </c>
      <c r="B354" s="567">
        <v>14044530</v>
      </c>
      <c r="C354" s="547"/>
      <c r="D354" s="432" t="s">
        <v>301</v>
      </c>
      <c r="E354" s="85" t="s">
        <v>394</v>
      </c>
      <c r="F354" s="55">
        <v>197</v>
      </c>
      <c r="G354" s="55">
        <v>280</v>
      </c>
      <c r="H354" s="21"/>
      <c r="I354" s="92">
        <v>5.35</v>
      </c>
      <c r="J354" s="86">
        <v>133</v>
      </c>
      <c r="K354" s="86">
        <v>50</v>
      </c>
      <c r="L354" s="121">
        <v>2020</v>
      </c>
      <c r="M354" s="167" t="s">
        <v>768</v>
      </c>
      <c r="N354" s="108">
        <v>41192</v>
      </c>
    </row>
    <row r="355" spans="1:14" s="305" customFormat="1" ht="16.5" thickBot="1">
      <c r="A355" s="548" t="s">
        <v>118</v>
      </c>
      <c r="B355" s="190">
        <v>14044530</v>
      </c>
      <c r="C355" s="549"/>
      <c r="D355" s="421" t="s">
        <v>394</v>
      </c>
      <c r="E355" s="296" t="s">
        <v>391</v>
      </c>
      <c r="F355" s="335">
        <v>280</v>
      </c>
      <c r="G355" s="298">
        <v>139</v>
      </c>
      <c r="H355" s="306" t="s">
        <v>19</v>
      </c>
      <c r="I355" s="300">
        <v>4.83</v>
      </c>
      <c r="J355" s="301">
        <v>24</v>
      </c>
      <c r="K355" s="301">
        <v>172</v>
      </c>
      <c r="L355" s="307">
        <v>2020</v>
      </c>
      <c r="M355" s="303" t="s">
        <v>768</v>
      </c>
      <c r="N355" s="304">
        <v>44206</v>
      </c>
    </row>
    <row r="356" spans="1:14" s="273" customFormat="1" ht="15.75">
      <c r="A356" s="544" t="s">
        <v>571</v>
      </c>
      <c r="B356" s="566">
        <v>14045531</v>
      </c>
      <c r="C356" s="545"/>
      <c r="D356" s="437" t="s">
        <v>625</v>
      </c>
      <c r="E356" s="339" t="s">
        <v>183</v>
      </c>
      <c r="F356" s="185">
        <v>149</v>
      </c>
      <c r="G356" s="212">
        <v>205</v>
      </c>
      <c r="H356" s="271" t="s">
        <v>763</v>
      </c>
      <c r="I356" s="281">
        <v>0.95</v>
      </c>
      <c r="J356" s="273">
        <v>57</v>
      </c>
      <c r="K356" s="273">
        <v>1</v>
      </c>
      <c r="L356" s="188">
        <v>2017</v>
      </c>
      <c r="M356" s="193" t="s">
        <v>749</v>
      </c>
      <c r="N356" s="211">
        <v>42504</v>
      </c>
    </row>
    <row r="357" spans="1:14" s="305" customFormat="1" ht="16.5" thickBot="1">
      <c r="A357" s="548" t="s">
        <v>571</v>
      </c>
      <c r="B357" s="190">
        <v>14045531</v>
      </c>
      <c r="C357" s="549"/>
      <c r="D357" s="421" t="s">
        <v>183</v>
      </c>
      <c r="E357" s="296" t="s">
        <v>276</v>
      </c>
      <c r="F357" s="297">
        <v>205</v>
      </c>
      <c r="G357" s="298">
        <v>270</v>
      </c>
      <c r="H357" s="306" t="s">
        <v>19</v>
      </c>
      <c r="I357" s="300">
        <v>3.73</v>
      </c>
      <c r="J357" s="301">
        <v>97</v>
      </c>
      <c r="K357" s="301">
        <v>36</v>
      </c>
      <c r="L357" s="307">
        <v>2017</v>
      </c>
      <c r="M357" s="303" t="s">
        <v>749</v>
      </c>
      <c r="N357" s="308">
        <v>41192</v>
      </c>
    </row>
    <row r="358" spans="1:14" s="187" customFormat="1" ht="15.75">
      <c r="A358" s="521" t="s">
        <v>377</v>
      </c>
      <c r="B358" s="568">
        <v>14046541</v>
      </c>
      <c r="C358" s="522"/>
      <c r="D358" s="406" t="s">
        <v>182</v>
      </c>
      <c r="E358" s="184" t="s">
        <v>277</v>
      </c>
      <c r="F358" s="174">
        <v>222</v>
      </c>
      <c r="G358" s="185">
        <v>135</v>
      </c>
      <c r="H358" s="210"/>
      <c r="I358" s="192">
        <v>0.94</v>
      </c>
      <c r="J358" s="187">
        <v>0</v>
      </c>
      <c r="K358" s="187">
        <v>80</v>
      </c>
      <c r="L358" s="188">
        <v>2016</v>
      </c>
      <c r="M358" s="193" t="s">
        <v>749</v>
      </c>
      <c r="N358" s="189">
        <v>41192</v>
      </c>
    </row>
    <row r="359" spans="1:14" s="86" customFormat="1" ht="15.75">
      <c r="A359" s="554" t="s">
        <v>377</v>
      </c>
      <c r="B359" s="569">
        <v>14046541</v>
      </c>
      <c r="C359" s="542"/>
      <c r="D359" s="407" t="s">
        <v>277</v>
      </c>
      <c r="E359" s="85" t="s">
        <v>183</v>
      </c>
      <c r="F359" s="2">
        <v>135</v>
      </c>
      <c r="G359" s="20">
        <v>205</v>
      </c>
      <c r="H359" s="54" t="s">
        <v>77</v>
      </c>
      <c r="I359" s="92">
        <v>1.34</v>
      </c>
      <c r="J359" s="86">
        <v>67</v>
      </c>
      <c r="K359" s="86">
        <v>7</v>
      </c>
      <c r="L359" s="121">
        <v>2016</v>
      </c>
      <c r="M359" s="167" t="s">
        <v>749</v>
      </c>
      <c r="N359" s="108">
        <v>41192</v>
      </c>
    </row>
    <row r="360" spans="1:14" s="86" customFormat="1" ht="15.75">
      <c r="A360" s="554" t="s">
        <v>377</v>
      </c>
      <c r="B360" s="569">
        <v>14046541</v>
      </c>
      <c r="C360" s="542"/>
      <c r="D360" s="432" t="s">
        <v>183</v>
      </c>
      <c r="E360" s="40" t="s">
        <v>278</v>
      </c>
      <c r="F360" s="20">
        <v>205</v>
      </c>
      <c r="G360" s="41">
        <v>130</v>
      </c>
      <c r="H360" s="21"/>
      <c r="I360" s="92">
        <v>3.62</v>
      </c>
      <c r="J360" s="86">
        <v>71</v>
      </c>
      <c r="K360" s="86">
        <v>148</v>
      </c>
      <c r="L360" s="121">
        <v>2016</v>
      </c>
      <c r="M360" s="167" t="s">
        <v>749</v>
      </c>
      <c r="N360" s="108">
        <v>41192</v>
      </c>
    </row>
    <row r="361" spans="1:14" s="86" customFormat="1" ht="15.75">
      <c r="A361" s="554" t="s">
        <v>377</v>
      </c>
      <c r="B361" s="569">
        <v>14046541</v>
      </c>
      <c r="C361" s="542"/>
      <c r="D361" s="411" t="s">
        <v>278</v>
      </c>
      <c r="E361" s="40" t="s">
        <v>253</v>
      </c>
      <c r="F361" s="41">
        <v>130</v>
      </c>
      <c r="G361" s="41">
        <v>142</v>
      </c>
      <c r="H361" s="21"/>
      <c r="I361" s="92">
        <v>1.72</v>
      </c>
      <c r="J361" s="86">
        <v>21</v>
      </c>
      <c r="K361" s="86">
        <v>16</v>
      </c>
      <c r="L361" s="121">
        <v>2016</v>
      </c>
      <c r="M361" s="167" t="s">
        <v>749</v>
      </c>
      <c r="N361" s="108">
        <v>41192</v>
      </c>
    </row>
    <row r="362" spans="1:14" s="86" customFormat="1" ht="15.75">
      <c r="A362" s="554" t="s">
        <v>377</v>
      </c>
      <c r="B362" s="569">
        <v>14046541</v>
      </c>
      <c r="C362" s="542"/>
      <c r="D362" s="411" t="s">
        <v>253</v>
      </c>
      <c r="E362" s="40"/>
      <c r="F362" s="41">
        <v>142</v>
      </c>
      <c r="G362" s="41">
        <v>290</v>
      </c>
      <c r="H362" s="21" t="s">
        <v>67</v>
      </c>
      <c r="I362" s="92">
        <v>1.78</v>
      </c>
      <c r="J362" s="86">
        <v>151</v>
      </c>
      <c r="K362" s="86">
        <v>0</v>
      </c>
      <c r="L362" s="121">
        <v>2016</v>
      </c>
      <c r="M362" s="167" t="s">
        <v>749</v>
      </c>
      <c r="N362" s="108">
        <v>41192</v>
      </c>
    </row>
    <row r="363" spans="1:14" s="86" customFormat="1" ht="15.75">
      <c r="A363" s="554" t="s">
        <v>377</v>
      </c>
      <c r="B363" s="569">
        <v>14046541</v>
      </c>
      <c r="C363" s="542"/>
      <c r="D363" s="411"/>
      <c r="E363" s="40" t="s">
        <v>279</v>
      </c>
      <c r="F363" s="41">
        <v>290</v>
      </c>
      <c r="G363" s="41">
        <v>156</v>
      </c>
      <c r="H363" s="42"/>
      <c r="I363" s="92">
        <v>3.42</v>
      </c>
      <c r="J363" s="86">
        <v>4</v>
      </c>
      <c r="K363" s="86">
        <v>135</v>
      </c>
      <c r="L363" s="121">
        <v>2016</v>
      </c>
      <c r="M363" s="167" t="s">
        <v>749</v>
      </c>
      <c r="N363" s="108">
        <v>41192</v>
      </c>
    </row>
    <row r="364" spans="1:14" s="86" customFormat="1" ht="15.75">
      <c r="A364" s="554" t="s">
        <v>377</v>
      </c>
      <c r="B364" s="569">
        <v>14046541</v>
      </c>
      <c r="C364" s="542"/>
      <c r="D364" s="411" t="s">
        <v>279</v>
      </c>
      <c r="E364" s="40" t="s">
        <v>280</v>
      </c>
      <c r="F364" s="41">
        <v>156</v>
      </c>
      <c r="G364" s="41">
        <v>118</v>
      </c>
      <c r="H364" s="42"/>
      <c r="I364" s="92">
        <v>1.92</v>
      </c>
      <c r="J364" s="86">
        <v>3</v>
      </c>
      <c r="K364" s="86">
        <v>41</v>
      </c>
      <c r="L364" s="121">
        <v>2016</v>
      </c>
      <c r="M364" s="167" t="s">
        <v>749</v>
      </c>
      <c r="N364" s="108">
        <v>41192</v>
      </c>
    </row>
    <row r="365" spans="1:14" s="352" customFormat="1" ht="16.5" thickBot="1">
      <c r="A365" s="523" t="s">
        <v>377</v>
      </c>
      <c r="B365" s="207">
        <v>14046541</v>
      </c>
      <c r="C365" s="524"/>
      <c r="D365" s="425" t="s">
        <v>280</v>
      </c>
      <c r="E365" s="343" t="s">
        <v>281</v>
      </c>
      <c r="F365" s="345">
        <v>118</v>
      </c>
      <c r="G365" s="345">
        <v>120</v>
      </c>
      <c r="H365" s="346" t="s">
        <v>19</v>
      </c>
      <c r="I365" s="355">
        <v>2.34</v>
      </c>
      <c r="J365" s="348">
        <v>17</v>
      </c>
      <c r="K365" s="348">
        <v>14</v>
      </c>
      <c r="L365" s="349">
        <v>2016</v>
      </c>
      <c r="M365" s="350" t="s">
        <v>749</v>
      </c>
      <c r="N365" s="351">
        <v>41192</v>
      </c>
    </row>
    <row r="366" spans="1:15" s="262" customFormat="1" ht="15.75">
      <c r="A366" s="521" t="s">
        <v>134</v>
      </c>
      <c r="B366" s="568">
        <v>14047540</v>
      </c>
      <c r="C366" s="522"/>
      <c r="D366" s="429" t="s">
        <v>705</v>
      </c>
      <c r="E366" s="173" t="s">
        <v>179</v>
      </c>
      <c r="F366" s="185">
        <v>184</v>
      </c>
      <c r="G366" s="174">
        <v>132</v>
      </c>
      <c r="H366" s="186"/>
      <c r="I366" s="213">
        <v>2.88</v>
      </c>
      <c r="J366" s="360">
        <v>37</v>
      </c>
      <c r="K366" s="360">
        <v>102</v>
      </c>
      <c r="L366" s="214">
        <v>2017</v>
      </c>
      <c r="M366" s="193" t="s">
        <v>749</v>
      </c>
      <c r="N366" s="189">
        <v>41192</v>
      </c>
      <c r="O366" s="283"/>
    </row>
    <row r="367" spans="1:14" s="352" customFormat="1" ht="16.5" thickBot="1">
      <c r="A367" s="523" t="s">
        <v>134</v>
      </c>
      <c r="B367" s="207">
        <v>14047540</v>
      </c>
      <c r="C367" s="524"/>
      <c r="D367" s="425" t="s">
        <v>179</v>
      </c>
      <c r="E367" s="343" t="s">
        <v>189</v>
      </c>
      <c r="F367" s="345">
        <v>132</v>
      </c>
      <c r="G367" s="345">
        <v>110</v>
      </c>
      <c r="H367" s="346" t="s">
        <v>77</v>
      </c>
      <c r="I367" s="355">
        <v>4.49</v>
      </c>
      <c r="J367" s="348">
        <v>22</v>
      </c>
      <c r="K367" s="348">
        <v>45</v>
      </c>
      <c r="L367" s="349">
        <v>2017</v>
      </c>
      <c r="M367" s="350" t="s">
        <v>749</v>
      </c>
      <c r="N367" s="351">
        <v>41192</v>
      </c>
    </row>
    <row r="368" spans="1:14" s="262" customFormat="1" ht="15.75">
      <c r="A368" s="540" t="s">
        <v>134</v>
      </c>
      <c r="B368" s="568">
        <v>14048540</v>
      </c>
      <c r="C368" s="610" t="s">
        <v>184</v>
      </c>
      <c r="D368" s="420" t="s">
        <v>185</v>
      </c>
      <c r="E368" s="184" t="s">
        <v>33</v>
      </c>
      <c r="F368" s="185">
        <v>108</v>
      </c>
      <c r="G368" s="185">
        <v>111</v>
      </c>
      <c r="H368" s="186"/>
      <c r="I368" s="192">
        <v>1.1</v>
      </c>
      <c r="J368" s="262">
        <v>4</v>
      </c>
      <c r="K368" s="262">
        <v>0</v>
      </c>
      <c r="L368" s="214"/>
      <c r="M368" s="193"/>
      <c r="N368" s="189">
        <v>41640</v>
      </c>
    </row>
    <row r="369" spans="1:14" ht="15.75">
      <c r="A369" s="541" t="s">
        <v>134</v>
      </c>
      <c r="B369" s="569">
        <v>14048540</v>
      </c>
      <c r="C369" s="584" t="s">
        <v>184</v>
      </c>
      <c r="D369" s="407" t="s">
        <v>33</v>
      </c>
      <c r="E369" s="81" t="s">
        <v>186</v>
      </c>
      <c r="F369" s="2">
        <v>111</v>
      </c>
      <c r="G369" s="2">
        <v>112</v>
      </c>
      <c r="H369" s="56" t="s">
        <v>77</v>
      </c>
      <c r="I369" s="87">
        <v>1.2</v>
      </c>
      <c r="J369" s="74">
        <v>2</v>
      </c>
      <c r="K369" s="74">
        <v>0</v>
      </c>
      <c r="M369" s="167"/>
      <c r="N369" s="108">
        <v>41640</v>
      </c>
    </row>
    <row r="370" spans="1:14" s="84" customFormat="1" ht="15.75">
      <c r="A370" s="541" t="s">
        <v>134</v>
      </c>
      <c r="B370" s="569">
        <v>14048540</v>
      </c>
      <c r="C370" s="584" t="s">
        <v>184</v>
      </c>
      <c r="D370" s="407" t="s">
        <v>186</v>
      </c>
      <c r="E370" s="81" t="s">
        <v>187</v>
      </c>
      <c r="F370" s="2">
        <v>112</v>
      </c>
      <c r="G370" s="2">
        <v>119</v>
      </c>
      <c r="H370" s="3"/>
      <c r="I370" s="87">
        <v>0.98</v>
      </c>
      <c r="J370" s="84">
        <v>6</v>
      </c>
      <c r="K370" s="84">
        <v>0</v>
      </c>
      <c r="L370" s="121"/>
      <c r="M370" s="167"/>
      <c r="N370" s="108">
        <v>41640</v>
      </c>
    </row>
    <row r="371" spans="1:14" s="84" customFormat="1" ht="15.75">
      <c r="A371" s="541" t="s">
        <v>134</v>
      </c>
      <c r="B371" s="569">
        <v>14048540</v>
      </c>
      <c r="C371" s="584" t="s">
        <v>184</v>
      </c>
      <c r="D371" s="407" t="s">
        <v>187</v>
      </c>
      <c r="E371" s="73" t="s">
        <v>188</v>
      </c>
      <c r="F371" s="2">
        <v>119</v>
      </c>
      <c r="G371" s="2">
        <v>134</v>
      </c>
      <c r="H371" s="3"/>
      <c r="I371" s="87">
        <v>2.7</v>
      </c>
      <c r="J371" s="84">
        <v>24</v>
      </c>
      <c r="K371" s="84">
        <v>9</v>
      </c>
      <c r="L371" s="121"/>
      <c r="M371" s="167"/>
      <c r="N371" s="108">
        <v>41640</v>
      </c>
    </row>
    <row r="372" spans="1:14" s="84" customFormat="1" ht="15.75">
      <c r="A372" s="541" t="s">
        <v>134</v>
      </c>
      <c r="B372" s="569">
        <v>14048540</v>
      </c>
      <c r="C372" s="584" t="s">
        <v>184</v>
      </c>
      <c r="D372" s="408" t="s">
        <v>188</v>
      </c>
      <c r="E372" s="73" t="s">
        <v>285</v>
      </c>
      <c r="F372" s="2">
        <v>134</v>
      </c>
      <c r="G372" s="2">
        <v>163</v>
      </c>
      <c r="H372" s="3" t="s">
        <v>14</v>
      </c>
      <c r="I372" s="87">
        <v>1.19</v>
      </c>
      <c r="J372" s="84">
        <v>28</v>
      </c>
      <c r="K372" s="84">
        <v>0</v>
      </c>
      <c r="L372" s="121"/>
      <c r="M372" s="167"/>
      <c r="N372" s="108">
        <v>41640</v>
      </c>
    </row>
    <row r="373" spans="1:14" s="352" customFormat="1" ht="16.5" thickBot="1">
      <c r="A373" s="543" t="s">
        <v>134</v>
      </c>
      <c r="B373" s="207">
        <v>14048540</v>
      </c>
      <c r="C373" s="585" t="s">
        <v>184</v>
      </c>
      <c r="D373" s="424" t="s">
        <v>285</v>
      </c>
      <c r="E373" s="343" t="s">
        <v>35</v>
      </c>
      <c r="F373" s="344">
        <v>163</v>
      </c>
      <c r="G373" s="345">
        <v>136</v>
      </c>
      <c r="H373" s="346" t="s">
        <v>14</v>
      </c>
      <c r="I373" s="355">
        <v>1.61</v>
      </c>
      <c r="J373" s="348">
        <v>25</v>
      </c>
      <c r="K373" s="348">
        <v>54</v>
      </c>
      <c r="L373" s="349"/>
      <c r="M373" s="350"/>
      <c r="N373" s="351">
        <v>41640</v>
      </c>
    </row>
    <row r="374" spans="1:14" s="187" customFormat="1" ht="15.75">
      <c r="A374" s="544" t="s">
        <v>118</v>
      </c>
      <c r="B374" s="566">
        <v>14049430</v>
      </c>
      <c r="C374" s="545"/>
      <c r="D374" s="420" t="s">
        <v>306</v>
      </c>
      <c r="E374" s="184" t="s">
        <v>307</v>
      </c>
      <c r="F374" s="185">
        <v>179</v>
      </c>
      <c r="G374" s="185">
        <v>173</v>
      </c>
      <c r="H374" s="186"/>
      <c r="I374" s="192">
        <v>2.68</v>
      </c>
      <c r="J374" s="187">
        <v>48</v>
      </c>
      <c r="K374" s="187">
        <v>45</v>
      </c>
      <c r="L374" s="188">
        <v>2015</v>
      </c>
      <c r="M374" s="193" t="s">
        <v>750</v>
      </c>
      <c r="N374" s="189">
        <v>41192</v>
      </c>
    </row>
    <row r="375" spans="1:14" s="84" customFormat="1" ht="15.75">
      <c r="A375" s="546" t="s">
        <v>118</v>
      </c>
      <c r="B375" s="567">
        <v>14049430</v>
      </c>
      <c r="C375" s="547"/>
      <c r="D375" s="407" t="s">
        <v>307</v>
      </c>
      <c r="E375" s="4" t="s">
        <v>75</v>
      </c>
      <c r="F375" s="2">
        <v>173</v>
      </c>
      <c r="G375" s="8">
        <v>270</v>
      </c>
      <c r="H375" s="6" t="s">
        <v>14</v>
      </c>
      <c r="I375" s="87">
        <v>4.85</v>
      </c>
      <c r="J375" s="84">
        <v>111</v>
      </c>
      <c r="K375" s="84">
        <v>24</v>
      </c>
      <c r="L375" s="121">
        <v>2015</v>
      </c>
      <c r="M375" s="167" t="s">
        <v>750</v>
      </c>
      <c r="N375" s="108">
        <v>41192</v>
      </c>
    </row>
    <row r="376" spans="1:14" s="84" customFormat="1" ht="15.75">
      <c r="A376" s="546" t="s">
        <v>118</v>
      </c>
      <c r="B376" s="567">
        <v>14049430</v>
      </c>
      <c r="C376" s="547"/>
      <c r="D376" s="402" t="s">
        <v>75</v>
      </c>
      <c r="E376" s="4" t="s">
        <v>395</v>
      </c>
      <c r="F376" s="8">
        <v>270</v>
      </c>
      <c r="G376" s="8">
        <v>270</v>
      </c>
      <c r="H376" s="136" t="s">
        <v>711</v>
      </c>
      <c r="I376" s="87">
        <v>1.1</v>
      </c>
      <c r="J376" s="84">
        <v>3</v>
      </c>
      <c r="K376" s="84">
        <v>2</v>
      </c>
      <c r="L376" s="121">
        <v>2015</v>
      </c>
      <c r="M376" s="167" t="s">
        <v>750</v>
      </c>
      <c r="N376" s="108">
        <v>41192</v>
      </c>
    </row>
    <row r="377" spans="1:14" s="84" customFormat="1" ht="15.75">
      <c r="A377" s="546" t="s">
        <v>118</v>
      </c>
      <c r="B377" s="567">
        <v>14049430</v>
      </c>
      <c r="C377" s="547"/>
      <c r="D377" s="402" t="s">
        <v>395</v>
      </c>
      <c r="E377" s="73" t="s">
        <v>308</v>
      </c>
      <c r="F377" s="8">
        <v>270</v>
      </c>
      <c r="G377" s="2">
        <v>170</v>
      </c>
      <c r="H377" s="10"/>
      <c r="I377" s="87">
        <v>1.87</v>
      </c>
      <c r="J377" s="84">
        <v>0</v>
      </c>
      <c r="K377" s="84">
        <v>99</v>
      </c>
      <c r="L377" s="121">
        <v>2015</v>
      </c>
      <c r="M377" s="167" t="s">
        <v>750</v>
      </c>
      <c r="N377" s="108">
        <v>41192</v>
      </c>
    </row>
    <row r="378" spans="1:14" s="84" customFormat="1" ht="15.75">
      <c r="A378" s="546" t="s">
        <v>118</v>
      </c>
      <c r="B378" s="567">
        <v>14049430</v>
      </c>
      <c r="C378" s="547"/>
      <c r="D378" s="408" t="s">
        <v>308</v>
      </c>
      <c r="E378" s="52" t="s">
        <v>396</v>
      </c>
      <c r="F378" s="2">
        <v>170</v>
      </c>
      <c r="G378" s="2">
        <v>275</v>
      </c>
      <c r="H378" s="10"/>
      <c r="I378" s="87">
        <v>1.86</v>
      </c>
      <c r="J378" s="84">
        <v>111</v>
      </c>
      <c r="K378" s="84">
        <v>9</v>
      </c>
      <c r="L378" s="121">
        <v>2015</v>
      </c>
      <c r="M378" s="167" t="s">
        <v>750</v>
      </c>
      <c r="N378" s="108">
        <v>41192</v>
      </c>
    </row>
    <row r="379" spans="1:14" s="84" customFormat="1" ht="15.75">
      <c r="A379" s="546" t="s">
        <v>118</v>
      </c>
      <c r="B379" s="567">
        <v>14049430</v>
      </c>
      <c r="C379" s="547"/>
      <c r="D379" s="417" t="s">
        <v>396</v>
      </c>
      <c r="E379" s="4" t="s">
        <v>710</v>
      </c>
      <c r="F379" s="2">
        <v>275</v>
      </c>
      <c r="G379" s="8">
        <v>163</v>
      </c>
      <c r="H379" s="136" t="s">
        <v>711</v>
      </c>
      <c r="I379" s="87">
        <v>2.07</v>
      </c>
      <c r="J379" s="84">
        <v>7</v>
      </c>
      <c r="K379" s="84">
        <v>116</v>
      </c>
      <c r="L379" s="121">
        <v>2015</v>
      </c>
      <c r="M379" s="167" t="s">
        <v>750</v>
      </c>
      <c r="N379" s="109">
        <v>43064</v>
      </c>
    </row>
    <row r="380" spans="1:14" s="84" customFormat="1" ht="15.75">
      <c r="A380" s="546" t="s">
        <v>118</v>
      </c>
      <c r="B380" s="567">
        <v>14049430</v>
      </c>
      <c r="C380" s="547"/>
      <c r="D380" s="402" t="s">
        <v>710</v>
      </c>
      <c r="E380" s="4" t="s">
        <v>309</v>
      </c>
      <c r="F380" s="8">
        <v>163</v>
      </c>
      <c r="G380" s="8">
        <v>170</v>
      </c>
      <c r="H380" s="6"/>
      <c r="I380" s="87">
        <v>0.46</v>
      </c>
      <c r="J380" s="84">
        <v>7</v>
      </c>
      <c r="K380" s="84">
        <v>0</v>
      </c>
      <c r="L380" s="121">
        <v>2015</v>
      </c>
      <c r="M380" s="167" t="s">
        <v>750</v>
      </c>
      <c r="N380" s="109">
        <v>43064</v>
      </c>
    </row>
    <row r="381" spans="1:14" s="84" customFormat="1" ht="15.75">
      <c r="A381" s="546" t="s">
        <v>118</v>
      </c>
      <c r="B381" s="567">
        <v>14049430</v>
      </c>
      <c r="C381" s="547"/>
      <c r="D381" s="402" t="s">
        <v>309</v>
      </c>
      <c r="E381" s="4" t="s">
        <v>310</v>
      </c>
      <c r="F381" s="8">
        <v>170</v>
      </c>
      <c r="G381" s="8">
        <v>273</v>
      </c>
      <c r="H381" s="6" t="s">
        <v>77</v>
      </c>
      <c r="I381" s="87">
        <v>3.63</v>
      </c>
      <c r="J381" s="84">
        <v>111</v>
      </c>
      <c r="K381" s="84">
        <v>8</v>
      </c>
      <c r="L381" s="121">
        <v>2015</v>
      </c>
      <c r="M381" s="167" t="s">
        <v>750</v>
      </c>
      <c r="N381" s="108">
        <v>41192</v>
      </c>
    </row>
    <row r="382" spans="1:14" s="84" customFormat="1" ht="15.75">
      <c r="A382" s="546" t="s">
        <v>118</v>
      </c>
      <c r="B382" s="567">
        <v>14049430</v>
      </c>
      <c r="C382" s="547"/>
      <c r="D382" s="402" t="s">
        <v>310</v>
      </c>
      <c r="E382" s="4" t="s">
        <v>76</v>
      </c>
      <c r="F382" s="8">
        <v>273</v>
      </c>
      <c r="G382" s="8">
        <v>248</v>
      </c>
      <c r="H382" s="6" t="s">
        <v>14</v>
      </c>
      <c r="I382" s="87">
        <v>1.93</v>
      </c>
      <c r="J382" s="84">
        <v>1</v>
      </c>
      <c r="K382" s="84">
        <v>24</v>
      </c>
      <c r="L382" s="121">
        <v>2015</v>
      </c>
      <c r="M382" s="167" t="s">
        <v>750</v>
      </c>
      <c r="N382" s="108">
        <v>41639</v>
      </c>
    </row>
    <row r="383" spans="1:14" s="84" customFormat="1" ht="15.75">
      <c r="A383" s="546" t="s">
        <v>118</v>
      </c>
      <c r="B383" s="567">
        <v>14049430</v>
      </c>
      <c r="C383" s="547"/>
      <c r="D383" s="402" t="s">
        <v>76</v>
      </c>
      <c r="E383" s="4" t="s">
        <v>343</v>
      </c>
      <c r="F383" s="8">
        <v>248</v>
      </c>
      <c r="G383" s="8">
        <v>251</v>
      </c>
      <c r="H383" s="6" t="s">
        <v>14</v>
      </c>
      <c r="I383" s="87">
        <v>1.65</v>
      </c>
      <c r="J383" s="84">
        <v>22</v>
      </c>
      <c r="K383" s="84">
        <v>20</v>
      </c>
      <c r="L383" s="121">
        <v>2019</v>
      </c>
      <c r="M383" s="167" t="s">
        <v>750</v>
      </c>
      <c r="N383" s="108">
        <v>41639</v>
      </c>
    </row>
    <row r="384" spans="1:14" s="305" customFormat="1" ht="16.5" thickBot="1">
      <c r="A384" s="548" t="s">
        <v>118</v>
      </c>
      <c r="B384" s="190">
        <v>14049430</v>
      </c>
      <c r="C384" s="549"/>
      <c r="D384" s="438" t="s">
        <v>343</v>
      </c>
      <c r="E384" s="296" t="s">
        <v>306</v>
      </c>
      <c r="F384" s="298">
        <v>251</v>
      </c>
      <c r="G384" s="298">
        <v>179</v>
      </c>
      <c r="H384" s="306"/>
      <c r="I384" s="300">
        <v>5.63</v>
      </c>
      <c r="J384" s="301">
        <v>27</v>
      </c>
      <c r="K384" s="301">
        <v>102</v>
      </c>
      <c r="L384" s="302">
        <v>2015</v>
      </c>
      <c r="M384" s="303" t="s">
        <v>750</v>
      </c>
      <c r="N384" s="308">
        <v>41192</v>
      </c>
    </row>
    <row r="385" spans="1:14" s="187" customFormat="1" ht="15.75">
      <c r="A385" s="544" t="s">
        <v>118</v>
      </c>
      <c r="B385" s="566">
        <v>14050330</v>
      </c>
      <c r="C385" s="545"/>
      <c r="D385" s="420" t="s">
        <v>190</v>
      </c>
      <c r="E385" s="184" t="s">
        <v>332</v>
      </c>
      <c r="F385" s="185">
        <v>176</v>
      </c>
      <c r="G385" s="185">
        <v>180</v>
      </c>
      <c r="H385" s="186"/>
      <c r="I385" s="192">
        <v>1.93</v>
      </c>
      <c r="J385" s="187">
        <v>28</v>
      </c>
      <c r="K385" s="187">
        <v>24</v>
      </c>
      <c r="L385" s="188">
        <v>2017</v>
      </c>
      <c r="M385" s="193" t="s">
        <v>768</v>
      </c>
      <c r="N385" s="189">
        <v>41192</v>
      </c>
    </row>
    <row r="386" spans="1:15" s="84" customFormat="1" ht="15.75">
      <c r="A386" s="546" t="s">
        <v>118</v>
      </c>
      <c r="B386" s="567">
        <v>14050330</v>
      </c>
      <c r="C386" s="547"/>
      <c r="D386" s="407" t="s">
        <v>332</v>
      </c>
      <c r="E386" s="52" t="s">
        <v>333</v>
      </c>
      <c r="F386" s="2">
        <v>180</v>
      </c>
      <c r="G386" s="2">
        <v>154</v>
      </c>
      <c r="H386" s="3"/>
      <c r="I386" s="87">
        <v>1.89</v>
      </c>
      <c r="J386" s="84">
        <v>12</v>
      </c>
      <c r="K386" s="84">
        <v>33</v>
      </c>
      <c r="L386" s="121">
        <v>2017</v>
      </c>
      <c r="M386" s="167" t="s">
        <v>768</v>
      </c>
      <c r="N386" s="108">
        <v>41192</v>
      </c>
      <c r="O386" s="82"/>
    </row>
    <row r="387" spans="1:15" s="84" customFormat="1" ht="15.75">
      <c r="A387" s="546" t="s">
        <v>118</v>
      </c>
      <c r="B387" s="567">
        <v>14050330</v>
      </c>
      <c r="C387" s="547"/>
      <c r="D387" s="408" t="s">
        <v>333</v>
      </c>
      <c r="E387" s="73" t="s">
        <v>334</v>
      </c>
      <c r="F387" s="2">
        <v>154</v>
      </c>
      <c r="G387" s="2">
        <v>152</v>
      </c>
      <c r="H387" s="3"/>
      <c r="I387" s="87">
        <v>1.35</v>
      </c>
      <c r="J387" s="84">
        <v>15</v>
      </c>
      <c r="K387" s="84">
        <v>9</v>
      </c>
      <c r="L387" s="121">
        <v>2017</v>
      </c>
      <c r="M387" s="167" t="s">
        <v>768</v>
      </c>
      <c r="N387" s="108">
        <v>41192</v>
      </c>
      <c r="O387" s="82"/>
    </row>
    <row r="388" spans="1:15" s="84" customFormat="1" ht="15.75">
      <c r="A388" s="546" t="s">
        <v>118</v>
      </c>
      <c r="B388" s="567">
        <v>14050330</v>
      </c>
      <c r="C388" s="547"/>
      <c r="D388" s="408" t="s">
        <v>334</v>
      </c>
      <c r="E388" s="52" t="s">
        <v>744</v>
      </c>
      <c r="F388" s="2">
        <v>152</v>
      </c>
      <c r="G388" s="2">
        <v>166</v>
      </c>
      <c r="H388" s="3"/>
      <c r="I388" s="87">
        <v>1.94</v>
      </c>
      <c r="J388" s="84">
        <v>12</v>
      </c>
      <c r="K388" s="84">
        <v>23</v>
      </c>
      <c r="L388" s="121">
        <v>2017</v>
      </c>
      <c r="M388" s="167" t="s">
        <v>768</v>
      </c>
      <c r="N388" s="109">
        <v>43065</v>
      </c>
      <c r="O388" s="82"/>
    </row>
    <row r="389" spans="1:15" s="84" customFormat="1" ht="15.75">
      <c r="A389" s="546" t="s">
        <v>118</v>
      </c>
      <c r="B389" s="567">
        <v>14050330</v>
      </c>
      <c r="C389" s="547"/>
      <c r="D389" s="417" t="s">
        <v>744</v>
      </c>
      <c r="E389" s="52" t="s">
        <v>745</v>
      </c>
      <c r="F389" s="2">
        <v>166</v>
      </c>
      <c r="G389" s="2">
        <v>127</v>
      </c>
      <c r="H389" s="3"/>
      <c r="I389" s="87">
        <v>0.62</v>
      </c>
      <c r="J389" s="84">
        <v>4</v>
      </c>
      <c r="K389" s="84">
        <v>43</v>
      </c>
      <c r="L389" s="121">
        <v>2017</v>
      </c>
      <c r="M389" s="167" t="s">
        <v>768</v>
      </c>
      <c r="N389" s="109">
        <v>43065</v>
      </c>
      <c r="O389" s="82"/>
    </row>
    <row r="390" spans="1:15" s="84" customFormat="1" ht="15.75">
      <c r="A390" s="546" t="s">
        <v>118</v>
      </c>
      <c r="B390" s="567">
        <v>14050330</v>
      </c>
      <c r="C390" s="547"/>
      <c r="D390" s="417" t="s">
        <v>745</v>
      </c>
      <c r="E390" s="73" t="s">
        <v>335</v>
      </c>
      <c r="F390" s="2">
        <v>127</v>
      </c>
      <c r="G390" s="2">
        <v>122</v>
      </c>
      <c r="H390" s="3"/>
      <c r="I390" s="87">
        <v>0.97</v>
      </c>
      <c r="J390" s="84">
        <v>13</v>
      </c>
      <c r="K390" s="84">
        <v>18</v>
      </c>
      <c r="L390" s="121">
        <v>2017</v>
      </c>
      <c r="M390" s="167" t="s">
        <v>768</v>
      </c>
      <c r="N390" s="109">
        <v>43065</v>
      </c>
      <c r="O390" s="82"/>
    </row>
    <row r="391" spans="1:15" s="84" customFormat="1" ht="15.75">
      <c r="A391" s="546" t="s">
        <v>118</v>
      </c>
      <c r="B391" s="567">
        <v>14050330</v>
      </c>
      <c r="C391" s="547"/>
      <c r="D391" s="408" t="s">
        <v>335</v>
      </c>
      <c r="E391" s="4" t="s">
        <v>336</v>
      </c>
      <c r="F391" s="2">
        <v>122</v>
      </c>
      <c r="G391" s="8">
        <v>130</v>
      </c>
      <c r="H391" s="6"/>
      <c r="I391" s="87">
        <v>2.7</v>
      </c>
      <c r="J391" s="84">
        <v>38</v>
      </c>
      <c r="K391" s="84">
        <v>34</v>
      </c>
      <c r="L391" s="121">
        <v>2017</v>
      </c>
      <c r="M391" s="167" t="s">
        <v>768</v>
      </c>
      <c r="N391" s="109">
        <v>43065</v>
      </c>
      <c r="O391" s="82"/>
    </row>
    <row r="392" spans="1:15" s="84" customFormat="1" ht="15.75">
      <c r="A392" s="546" t="s">
        <v>118</v>
      </c>
      <c r="B392" s="567">
        <v>14050330</v>
      </c>
      <c r="C392" s="547"/>
      <c r="D392" s="402" t="s">
        <v>336</v>
      </c>
      <c r="E392" s="4" t="s">
        <v>337</v>
      </c>
      <c r="F392" s="8">
        <v>130</v>
      </c>
      <c r="G392" s="8">
        <v>146</v>
      </c>
      <c r="H392" s="6"/>
      <c r="I392" s="87">
        <v>8.04</v>
      </c>
      <c r="J392" s="84">
        <v>63</v>
      </c>
      <c r="K392" s="84">
        <v>47</v>
      </c>
      <c r="L392" s="121">
        <v>2017</v>
      </c>
      <c r="M392" s="167" t="s">
        <v>768</v>
      </c>
      <c r="N392" s="108">
        <v>41192</v>
      </c>
      <c r="O392" s="82"/>
    </row>
    <row r="393" spans="1:15" s="84" customFormat="1" ht="15.75">
      <c r="A393" s="546" t="s">
        <v>118</v>
      </c>
      <c r="B393" s="567">
        <v>14050330</v>
      </c>
      <c r="C393" s="547"/>
      <c r="D393" s="402" t="s">
        <v>337</v>
      </c>
      <c r="E393" s="4" t="s">
        <v>338</v>
      </c>
      <c r="F393" s="8">
        <v>146</v>
      </c>
      <c r="G393" s="8">
        <v>139</v>
      </c>
      <c r="H393" s="6"/>
      <c r="I393" s="87">
        <v>1.54</v>
      </c>
      <c r="J393" s="84">
        <v>4</v>
      </c>
      <c r="K393" s="84">
        <v>11</v>
      </c>
      <c r="L393" s="121">
        <v>2017</v>
      </c>
      <c r="M393" s="167" t="s">
        <v>768</v>
      </c>
      <c r="N393" s="108">
        <v>41192</v>
      </c>
      <c r="O393" s="82"/>
    </row>
    <row r="394" spans="1:15" s="84" customFormat="1" ht="15.75">
      <c r="A394" s="546" t="s">
        <v>118</v>
      </c>
      <c r="B394" s="567">
        <v>14050330</v>
      </c>
      <c r="C394" s="547"/>
      <c r="D394" s="402" t="s">
        <v>338</v>
      </c>
      <c r="E394" s="4" t="s">
        <v>191</v>
      </c>
      <c r="F394" s="8">
        <v>139</v>
      </c>
      <c r="G394" s="8">
        <v>140</v>
      </c>
      <c r="H394" s="6"/>
      <c r="I394" s="87">
        <v>2.23</v>
      </c>
      <c r="J394" s="84">
        <v>23</v>
      </c>
      <c r="K394" s="84">
        <v>10</v>
      </c>
      <c r="L394" s="121">
        <v>2017</v>
      </c>
      <c r="M394" s="167" t="s">
        <v>768</v>
      </c>
      <c r="N394" s="108">
        <v>41192</v>
      </c>
      <c r="O394" s="82"/>
    </row>
    <row r="395" spans="1:15" s="84" customFormat="1" ht="15.75">
      <c r="A395" s="546" t="s">
        <v>118</v>
      </c>
      <c r="B395" s="567">
        <v>14050330</v>
      </c>
      <c r="C395" s="547"/>
      <c r="D395" s="402" t="s">
        <v>191</v>
      </c>
      <c r="E395" s="4" t="s">
        <v>192</v>
      </c>
      <c r="F395" s="8">
        <v>140</v>
      </c>
      <c r="G395" s="8">
        <v>132</v>
      </c>
      <c r="H395" s="6"/>
      <c r="I395" s="87">
        <v>2.04</v>
      </c>
      <c r="J395" s="84">
        <v>11</v>
      </c>
      <c r="K395" s="84">
        <v>11</v>
      </c>
      <c r="L395" s="121">
        <v>2017</v>
      </c>
      <c r="M395" s="167" t="s">
        <v>768</v>
      </c>
      <c r="N395" s="108">
        <v>41192</v>
      </c>
      <c r="O395" s="82"/>
    </row>
    <row r="396" spans="1:15" s="84" customFormat="1" ht="15.75">
      <c r="A396" s="546" t="s">
        <v>118</v>
      </c>
      <c r="B396" s="567">
        <v>14050330</v>
      </c>
      <c r="C396" s="547"/>
      <c r="D396" s="402" t="s">
        <v>192</v>
      </c>
      <c r="E396" s="4" t="s">
        <v>193</v>
      </c>
      <c r="F396" s="8">
        <v>132</v>
      </c>
      <c r="G396" s="8">
        <v>130</v>
      </c>
      <c r="H396" s="6" t="s">
        <v>14</v>
      </c>
      <c r="I396" s="87">
        <v>2.28</v>
      </c>
      <c r="J396" s="84">
        <v>14</v>
      </c>
      <c r="K396" s="84">
        <v>25</v>
      </c>
      <c r="L396" s="121">
        <v>2017</v>
      </c>
      <c r="M396" s="167" t="s">
        <v>768</v>
      </c>
      <c r="N396" s="108">
        <v>41192</v>
      </c>
      <c r="O396" s="82"/>
    </row>
    <row r="397" spans="1:15" s="84" customFormat="1" ht="15.75">
      <c r="A397" s="546" t="s">
        <v>118</v>
      </c>
      <c r="B397" s="567">
        <v>14050330</v>
      </c>
      <c r="C397" s="547"/>
      <c r="D397" s="402" t="s">
        <v>193</v>
      </c>
      <c r="E397" s="4" t="s">
        <v>339</v>
      </c>
      <c r="F397" s="8">
        <v>130</v>
      </c>
      <c r="G397" s="8">
        <v>133</v>
      </c>
      <c r="H397" s="6" t="s">
        <v>77</v>
      </c>
      <c r="I397" s="87">
        <v>2.53</v>
      </c>
      <c r="J397" s="84">
        <v>14</v>
      </c>
      <c r="K397" s="84">
        <v>10</v>
      </c>
      <c r="L397" s="121">
        <v>2017</v>
      </c>
      <c r="M397" s="167" t="s">
        <v>768</v>
      </c>
      <c r="N397" s="108">
        <v>41192</v>
      </c>
      <c r="O397" s="82"/>
    </row>
    <row r="398" spans="1:15" s="84" customFormat="1" ht="15.75">
      <c r="A398" s="546" t="s">
        <v>118</v>
      </c>
      <c r="B398" s="567">
        <v>14050330</v>
      </c>
      <c r="C398" s="547"/>
      <c r="D398" s="402" t="s">
        <v>339</v>
      </c>
      <c r="E398" s="4" t="s">
        <v>194</v>
      </c>
      <c r="F398" s="8">
        <v>133</v>
      </c>
      <c r="G398" s="8">
        <v>126</v>
      </c>
      <c r="H398" s="6"/>
      <c r="I398" s="87">
        <v>3.07</v>
      </c>
      <c r="J398" s="84">
        <v>6</v>
      </c>
      <c r="K398" s="84">
        <v>13</v>
      </c>
      <c r="L398" s="121">
        <v>2017</v>
      </c>
      <c r="M398" s="167" t="s">
        <v>768</v>
      </c>
      <c r="N398" s="108">
        <v>41192</v>
      </c>
      <c r="O398" s="82"/>
    </row>
    <row r="399" spans="1:15" s="84" customFormat="1" ht="15.75">
      <c r="A399" s="546" t="s">
        <v>118</v>
      </c>
      <c r="B399" s="567">
        <v>14050330</v>
      </c>
      <c r="C399" s="547"/>
      <c r="D399" s="402" t="s">
        <v>194</v>
      </c>
      <c r="E399" s="4" t="s">
        <v>195</v>
      </c>
      <c r="F399" s="8">
        <v>126</v>
      </c>
      <c r="G399" s="8">
        <v>132</v>
      </c>
      <c r="H399" s="6"/>
      <c r="I399" s="87">
        <v>2.62</v>
      </c>
      <c r="J399" s="84">
        <v>14</v>
      </c>
      <c r="K399" s="84">
        <v>12</v>
      </c>
      <c r="L399" s="121">
        <v>2017</v>
      </c>
      <c r="M399" s="167" t="s">
        <v>768</v>
      </c>
      <c r="N399" s="108">
        <v>41192</v>
      </c>
      <c r="O399" s="82"/>
    </row>
    <row r="400" spans="1:15" s="305" customFormat="1" ht="16.5" thickBot="1">
      <c r="A400" s="548" t="s">
        <v>118</v>
      </c>
      <c r="B400" s="190">
        <v>14050330</v>
      </c>
      <c r="C400" s="549"/>
      <c r="D400" s="438" t="s">
        <v>195</v>
      </c>
      <c r="E400" s="296" t="s">
        <v>340</v>
      </c>
      <c r="F400" s="298">
        <v>132</v>
      </c>
      <c r="G400" s="298">
        <v>135</v>
      </c>
      <c r="H400" s="306" t="s">
        <v>62</v>
      </c>
      <c r="I400" s="300">
        <v>1.44</v>
      </c>
      <c r="J400" s="336">
        <v>8</v>
      </c>
      <c r="K400" s="336">
        <v>1</v>
      </c>
      <c r="L400" s="337">
        <v>2017</v>
      </c>
      <c r="M400" s="303" t="s">
        <v>768</v>
      </c>
      <c r="N400" s="308">
        <v>41192</v>
      </c>
      <c r="O400" s="338"/>
    </row>
    <row r="401" spans="1:14" s="187" customFormat="1" ht="15.75">
      <c r="A401" s="544" t="s">
        <v>571</v>
      </c>
      <c r="B401" s="566">
        <v>14051331</v>
      </c>
      <c r="C401" s="545"/>
      <c r="D401" s="406" t="s">
        <v>339</v>
      </c>
      <c r="E401" s="184" t="s">
        <v>196</v>
      </c>
      <c r="F401" s="185">
        <v>133</v>
      </c>
      <c r="G401" s="185">
        <v>129</v>
      </c>
      <c r="H401" s="186" t="s">
        <v>17</v>
      </c>
      <c r="I401" s="192">
        <v>2.55</v>
      </c>
      <c r="J401" s="187">
        <v>18</v>
      </c>
      <c r="K401" s="187">
        <v>18</v>
      </c>
      <c r="L401" s="188">
        <v>2017</v>
      </c>
      <c r="M401" s="193" t="s">
        <v>750</v>
      </c>
      <c r="N401" s="189">
        <v>41192</v>
      </c>
    </row>
    <row r="402" spans="1:14" s="84" customFormat="1" ht="15.75">
      <c r="A402" s="546" t="s">
        <v>571</v>
      </c>
      <c r="B402" s="567">
        <v>14051331</v>
      </c>
      <c r="C402" s="547"/>
      <c r="D402" s="407" t="s">
        <v>196</v>
      </c>
      <c r="E402" s="73" t="s">
        <v>197</v>
      </c>
      <c r="F402" s="2">
        <v>129</v>
      </c>
      <c r="G402" s="55">
        <v>134</v>
      </c>
      <c r="H402" s="3"/>
      <c r="I402" s="87">
        <v>2</v>
      </c>
      <c r="J402" s="84">
        <v>6</v>
      </c>
      <c r="K402" s="84">
        <v>12</v>
      </c>
      <c r="L402" s="121">
        <v>2017</v>
      </c>
      <c r="M402" s="167" t="s">
        <v>750</v>
      </c>
      <c r="N402" s="108">
        <v>41192</v>
      </c>
    </row>
    <row r="403" spans="1:14" s="84" customFormat="1" ht="15.75">
      <c r="A403" s="546" t="s">
        <v>571</v>
      </c>
      <c r="B403" s="567">
        <v>14051331</v>
      </c>
      <c r="C403" s="547"/>
      <c r="D403" s="408" t="s">
        <v>197</v>
      </c>
      <c r="E403" s="4" t="s">
        <v>198</v>
      </c>
      <c r="F403" s="55">
        <v>134</v>
      </c>
      <c r="G403" s="55">
        <v>139</v>
      </c>
      <c r="H403" s="6"/>
      <c r="I403" s="87">
        <v>0.79</v>
      </c>
      <c r="J403" s="84">
        <v>4</v>
      </c>
      <c r="K403" s="84">
        <v>5</v>
      </c>
      <c r="L403" s="121">
        <v>2017</v>
      </c>
      <c r="M403" s="167" t="s">
        <v>750</v>
      </c>
      <c r="N403" s="108">
        <v>41192</v>
      </c>
    </row>
    <row r="404" spans="1:14" s="305" customFormat="1" ht="16.5" thickBot="1">
      <c r="A404" s="548" t="s">
        <v>571</v>
      </c>
      <c r="B404" s="190">
        <v>14051331</v>
      </c>
      <c r="C404" s="549"/>
      <c r="D404" s="438" t="s">
        <v>198</v>
      </c>
      <c r="E404" s="296" t="s">
        <v>78</v>
      </c>
      <c r="F404" s="335">
        <v>139</v>
      </c>
      <c r="G404" s="298">
        <v>140</v>
      </c>
      <c r="H404" s="306" t="s">
        <v>62</v>
      </c>
      <c r="I404" s="300">
        <v>2.09</v>
      </c>
      <c r="J404" s="301">
        <v>22</v>
      </c>
      <c r="K404" s="301">
        <v>15</v>
      </c>
      <c r="L404" s="302">
        <v>2017</v>
      </c>
      <c r="M404" s="303" t="s">
        <v>750</v>
      </c>
      <c r="N404" s="308">
        <v>41192</v>
      </c>
    </row>
    <row r="405" spans="1:14" s="314" customFormat="1" ht="16.5" thickBot="1">
      <c r="A405" s="538" t="s">
        <v>709</v>
      </c>
      <c r="B405" s="11">
        <v>14055533</v>
      </c>
      <c r="C405" s="539"/>
      <c r="D405" s="439" t="s">
        <v>303</v>
      </c>
      <c r="E405" s="328" t="s">
        <v>176</v>
      </c>
      <c r="F405" s="329">
        <v>135</v>
      </c>
      <c r="G405" s="311">
        <v>176</v>
      </c>
      <c r="H405" s="330" t="s">
        <v>17</v>
      </c>
      <c r="I405" s="331">
        <v>0.71</v>
      </c>
      <c r="J405" s="314">
        <v>34</v>
      </c>
      <c r="K405" s="314">
        <v>0</v>
      </c>
      <c r="L405" s="315">
        <v>2017</v>
      </c>
      <c r="M405" s="316" t="s">
        <v>749</v>
      </c>
      <c r="N405" s="317">
        <v>41193</v>
      </c>
    </row>
    <row r="406" spans="1:14" s="273" customFormat="1" ht="15.75">
      <c r="A406" s="550" t="s">
        <v>93</v>
      </c>
      <c r="B406" s="564">
        <v>14057221</v>
      </c>
      <c r="C406" s="551"/>
      <c r="D406" s="420" t="s">
        <v>274</v>
      </c>
      <c r="E406" s="339" t="s">
        <v>304</v>
      </c>
      <c r="F406" s="191">
        <v>218</v>
      </c>
      <c r="G406" s="212">
        <v>230</v>
      </c>
      <c r="H406" s="186" t="s">
        <v>14</v>
      </c>
      <c r="I406" s="281">
        <v>2.29</v>
      </c>
      <c r="J406" s="273">
        <v>48</v>
      </c>
      <c r="K406" s="273">
        <v>36</v>
      </c>
      <c r="L406" s="274">
        <v>2017</v>
      </c>
      <c r="M406" s="282" t="s">
        <v>769</v>
      </c>
      <c r="N406" s="275">
        <v>41193</v>
      </c>
    </row>
    <row r="407" spans="1:14" s="86" customFormat="1" ht="15.75">
      <c r="A407" s="552" t="s">
        <v>93</v>
      </c>
      <c r="B407" s="565">
        <v>14057221</v>
      </c>
      <c r="C407" s="553"/>
      <c r="D407" s="432" t="s">
        <v>304</v>
      </c>
      <c r="E407" s="85" t="s">
        <v>133</v>
      </c>
      <c r="F407" s="20">
        <v>230</v>
      </c>
      <c r="G407" s="20">
        <v>257</v>
      </c>
      <c r="H407" s="21"/>
      <c r="I407" s="92">
        <v>3.05</v>
      </c>
      <c r="J407" s="86">
        <v>67</v>
      </c>
      <c r="K407" s="86">
        <v>31</v>
      </c>
      <c r="L407" s="122">
        <v>2017</v>
      </c>
      <c r="M407" s="169" t="s">
        <v>769</v>
      </c>
      <c r="N407" s="111">
        <v>41193</v>
      </c>
    </row>
    <row r="408" spans="1:14" s="258" customFormat="1" ht="16.5" thickBot="1">
      <c r="A408" s="525" t="s">
        <v>93</v>
      </c>
      <c r="B408" s="194">
        <v>14057221</v>
      </c>
      <c r="C408" s="526"/>
      <c r="D408" s="418" t="s">
        <v>133</v>
      </c>
      <c r="E408" s="250" t="s">
        <v>63</v>
      </c>
      <c r="F408" s="260">
        <v>257</v>
      </c>
      <c r="G408" s="284">
        <v>272</v>
      </c>
      <c r="H408" s="252" t="s">
        <v>14</v>
      </c>
      <c r="I408" s="278">
        <v>0.77</v>
      </c>
      <c r="J408" s="254">
        <v>21</v>
      </c>
      <c r="K408" s="254">
        <v>6</v>
      </c>
      <c r="L408" s="255">
        <v>2017</v>
      </c>
      <c r="M408" s="266" t="s">
        <v>769</v>
      </c>
      <c r="N408" s="257">
        <v>41193</v>
      </c>
    </row>
    <row r="409" spans="1:15" s="262" customFormat="1" ht="30.75">
      <c r="A409" s="544" t="s">
        <v>571</v>
      </c>
      <c r="B409" s="566">
        <v>14058431</v>
      </c>
      <c r="C409" s="545"/>
      <c r="D409" s="406" t="s">
        <v>611</v>
      </c>
      <c r="E409" s="173" t="s">
        <v>631</v>
      </c>
      <c r="F409" s="174">
        <v>160</v>
      </c>
      <c r="G409" s="185">
        <v>178</v>
      </c>
      <c r="H409" s="210" t="s">
        <v>14</v>
      </c>
      <c r="I409" s="192">
        <v>2.32</v>
      </c>
      <c r="J409" s="262">
        <v>35</v>
      </c>
      <c r="K409" s="262">
        <v>18</v>
      </c>
      <c r="L409" s="214">
        <v>2018</v>
      </c>
      <c r="M409" s="193" t="s">
        <v>769</v>
      </c>
      <c r="N409" s="268">
        <v>42505</v>
      </c>
      <c r="O409" s="283"/>
    </row>
    <row r="410" spans="1:14" s="84" customFormat="1" ht="30.75">
      <c r="A410" s="546" t="s">
        <v>571</v>
      </c>
      <c r="B410" s="567">
        <v>14058431</v>
      </c>
      <c r="C410" s="547"/>
      <c r="D410" s="402" t="s">
        <v>631</v>
      </c>
      <c r="E410" s="81" t="s">
        <v>312</v>
      </c>
      <c r="F410" s="2">
        <v>178</v>
      </c>
      <c r="G410" s="2">
        <v>238</v>
      </c>
      <c r="H410" s="3"/>
      <c r="I410" s="87">
        <v>1.98</v>
      </c>
      <c r="J410" s="84">
        <v>66</v>
      </c>
      <c r="K410" s="84">
        <v>7</v>
      </c>
      <c r="L410" s="121">
        <v>2018</v>
      </c>
      <c r="M410" s="167" t="s">
        <v>769</v>
      </c>
      <c r="N410" s="88">
        <v>42505</v>
      </c>
    </row>
    <row r="411" spans="1:14" s="305" customFormat="1" ht="16.5" thickBot="1">
      <c r="A411" s="548" t="s">
        <v>571</v>
      </c>
      <c r="B411" s="190">
        <v>14058431</v>
      </c>
      <c r="C411" s="549"/>
      <c r="D411" s="440" t="s">
        <v>312</v>
      </c>
      <c r="E411" s="296" t="s">
        <v>310</v>
      </c>
      <c r="F411" s="297">
        <v>238</v>
      </c>
      <c r="G411" s="298">
        <v>273</v>
      </c>
      <c r="H411" s="306" t="s">
        <v>17</v>
      </c>
      <c r="I411" s="300">
        <v>4.57</v>
      </c>
      <c r="J411" s="301">
        <v>85</v>
      </c>
      <c r="K411" s="301">
        <v>51</v>
      </c>
      <c r="L411" s="302">
        <v>2018</v>
      </c>
      <c r="M411" s="303" t="s">
        <v>769</v>
      </c>
      <c r="N411" s="308">
        <v>41193</v>
      </c>
    </row>
    <row r="412" spans="1:14" s="324" customFormat="1" ht="16.5" thickBot="1">
      <c r="A412" s="538" t="s">
        <v>572</v>
      </c>
      <c r="B412" s="11">
        <v>14060436</v>
      </c>
      <c r="C412" s="539"/>
      <c r="D412" s="589" t="s">
        <v>318</v>
      </c>
      <c r="E412" s="590" t="s">
        <v>325</v>
      </c>
      <c r="F412" s="591">
        <v>130</v>
      </c>
      <c r="G412" s="321">
        <v>220</v>
      </c>
      <c r="H412" s="322" t="s">
        <v>181</v>
      </c>
      <c r="I412" s="323">
        <v>0.79</v>
      </c>
      <c r="J412" s="324">
        <v>84</v>
      </c>
      <c r="K412" s="324">
        <v>4</v>
      </c>
      <c r="L412" s="325">
        <v>2017</v>
      </c>
      <c r="M412" s="326" t="s">
        <v>770</v>
      </c>
      <c r="N412" s="327">
        <v>41191</v>
      </c>
    </row>
    <row r="413" spans="1:14" s="187" customFormat="1" ht="15.75">
      <c r="A413" s="544" t="s">
        <v>571</v>
      </c>
      <c r="B413" s="566">
        <v>14061431</v>
      </c>
      <c r="C413" s="545"/>
      <c r="D413" s="420" t="s">
        <v>318</v>
      </c>
      <c r="E413" s="184" t="s">
        <v>320</v>
      </c>
      <c r="F413" s="185">
        <v>130</v>
      </c>
      <c r="G413" s="185">
        <v>128</v>
      </c>
      <c r="H413" s="186" t="s">
        <v>326</v>
      </c>
      <c r="I413" s="213">
        <v>2.29</v>
      </c>
      <c r="J413" s="187">
        <v>63</v>
      </c>
      <c r="K413" s="187">
        <v>59</v>
      </c>
      <c r="L413" s="188">
        <v>2019</v>
      </c>
      <c r="M413" s="193" t="s">
        <v>770</v>
      </c>
      <c r="N413" s="189">
        <v>41191</v>
      </c>
    </row>
    <row r="414" spans="1:14" s="305" customFormat="1" ht="16.5" thickBot="1">
      <c r="A414" s="548" t="s">
        <v>571</v>
      </c>
      <c r="B414" s="190">
        <v>14061431</v>
      </c>
      <c r="C414" s="549"/>
      <c r="D414" s="440" t="s">
        <v>320</v>
      </c>
      <c r="E414" s="296" t="s">
        <v>327</v>
      </c>
      <c r="F414" s="297">
        <v>128</v>
      </c>
      <c r="G414" s="298">
        <v>248</v>
      </c>
      <c r="H414" s="306" t="s">
        <v>69</v>
      </c>
      <c r="I414" s="320">
        <v>1.94</v>
      </c>
      <c r="J414" s="301">
        <v>116</v>
      </c>
      <c r="K414" s="301">
        <v>4</v>
      </c>
      <c r="L414" s="307">
        <v>2019</v>
      </c>
      <c r="M414" s="303" t="s">
        <v>770</v>
      </c>
      <c r="N414" s="308">
        <v>41191</v>
      </c>
    </row>
    <row r="415" spans="1:14" s="187" customFormat="1" ht="15.75">
      <c r="A415" s="544" t="s">
        <v>563</v>
      </c>
      <c r="B415" s="566">
        <v>14062435</v>
      </c>
      <c r="C415" s="545"/>
      <c r="D415" s="420" t="s">
        <v>318</v>
      </c>
      <c r="E415" s="184" t="s">
        <v>328</v>
      </c>
      <c r="F415" s="185">
        <v>137</v>
      </c>
      <c r="G415" s="185">
        <v>227</v>
      </c>
      <c r="H415" s="186" t="s">
        <v>17</v>
      </c>
      <c r="I415" s="213">
        <v>0.5</v>
      </c>
      <c r="J415" s="187">
        <v>90</v>
      </c>
      <c r="K415" s="187">
        <v>0</v>
      </c>
      <c r="L415" s="188">
        <v>2017</v>
      </c>
      <c r="M415" s="193" t="s">
        <v>770</v>
      </c>
      <c r="N415" s="189">
        <v>41191</v>
      </c>
    </row>
    <row r="416" spans="1:14" s="305" customFormat="1" ht="16.5" thickBot="1">
      <c r="A416" s="548" t="s">
        <v>563</v>
      </c>
      <c r="B416" s="190">
        <v>14062435</v>
      </c>
      <c r="C416" s="549"/>
      <c r="D416" s="440" t="s">
        <v>328</v>
      </c>
      <c r="E416" s="296" t="s">
        <v>318</v>
      </c>
      <c r="F416" s="297">
        <v>227</v>
      </c>
      <c r="G416" s="298">
        <v>137</v>
      </c>
      <c r="H416" s="306" t="s">
        <v>329</v>
      </c>
      <c r="I416" s="320">
        <v>0.9</v>
      </c>
      <c r="J416" s="301">
        <v>0</v>
      </c>
      <c r="K416" s="301">
        <v>90</v>
      </c>
      <c r="L416" s="307">
        <v>2017</v>
      </c>
      <c r="M416" s="303" t="s">
        <v>770</v>
      </c>
      <c r="N416" s="308">
        <v>41191</v>
      </c>
    </row>
    <row r="417" spans="1:14" s="319" customFormat="1" ht="15.75">
      <c r="A417" s="550" t="s">
        <v>93</v>
      </c>
      <c r="B417" s="564">
        <v>14063421</v>
      </c>
      <c r="C417" s="551"/>
      <c r="D417" s="406" t="s">
        <v>37</v>
      </c>
      <c r="E417" s="173" t="s">
        <v>322</v>
      </c>
      <c r="F417" s="174">
        <v>260</v>
      </c>
      <c r="G417" s="174">
        <v>265</v>
      </c>
      <c r="H417" s="114" t="s">
        <v>446</v>
      </c>
      <c r="I417" s="318">
        <v>1.63</v>
      </c>
      <c r="J417" s="177">
        <v>25</v>
      </c>
      <c r="K417" s="177">
        <v>19</v>
      </c>
      <c r="L417" s="214">
        <v>2009</v>
      </c>
      <c r="M417" s="193" t="s">
        <v>770</v>
      </c>
      <c r="N417" s="189">
        <v>41191</v>
      </c>
    </row>
    <row r="418" spans="1:14" s="86" customFormat="1" ht="15.75">
      <c r="A418" s="552" t="s">
        <v>93</v>
      </c>
      <c r="B418" s="565">
        <v>14063421</v>
      </c>
      <c r="C418" s="553"/>
      <c r="D418" s="402" t="s">
        <v>322</v>
      </c>
      <c r="E418" s="91" t="s">
        <v>327</v>
      </c>
      <c r="F418" s="8">
        <v>265</v>
      </c>
      <c r="G418" s="20">
        <v>248</v>
      </c>
      <c r="H418" s="21" t="s">
        <v>77</v>
      </c>
      <c r="I418" s="51">
        <v>0.85</v>
      </c>
      <c r="J418" s="86">
        <v>3</v>
      </c>
      <c r="K418" s="86">
        <v>24</v>
      </c>
      <c r="L418" s="121">
        <v>2009</v>
      </c>
      <c r="M418" s="167" t="s">
        <v>770</v>
      </c>
      <c r="N418" s="108">
        <v>41191</v>
      </c>
    </row>
    <row r="419" spans="1:14" s="86" customFormat="1" ht="15.75">
      <c r="A419" s="552" t="s">
        <v>93</v>
      </c>
      <c r="B419" s="565">
        <v>14063421</v>
      </c>
      <c r="C419" s="553"/>
      <c r="D419" s="431" t="s">
        <v>327</v>
      </c>
      <c r="E419" s="53" t="s">
        <v>737</v>
      </c>
      <c r="F419" s="20">
        <v>248</v>
      </c>
      <c r="G419" s="20">
        <v>176</v>
      </c>
      <c r="H419" s="3"/>
      <c r="I419" s="51">
        <v>2.8</v>
      </c>
      <c r="J419" s="86">
        <v>5</v>
      </c>
      <c r="K419" s="86">
        <v>73</v>
      </c>
      <c r="L419" s="122">
        <v>2009</v>
      </c>
      <c r="M419" s="167" t="s">
        <v>770</v>
      </c>
      <c r="N419" s="109">
        <v>43065</v>
      </c>
    </row>
    <row r="420" spans="1:14" s="86" customFormat="1" ht="15.75">
      <c r="A420" s="552" t="s">
        <v>93</v>
      </c>
      <c r="B420" s="565">
        <v>14063421</v>
      </c>
      <c r="C420" s="553"/>
      <c r="D420" s="441" t="s">
        <v>737</v>
      </c>
      <c r="E420" s="53" t="s">
        <v>736</v>
      </c>
      <c r="F420" s="20">
        <v>176</v>
      </c>
      <c r="G420" s="20">
        <v>118</v>
      </c>
      <c r="H420" s="3"/>
      <c r="I420" s="51">
        <v>0.7</v>
      </c>
      <c r="J420" s="86">
        <v>0</v>
      </c>
      <c r="K420" s="86">
        <v>58</v>
      </c>
      <c r="L420" s="122">
        <v>2011</v>
      </c>
      <c r="M420" s="167" t="s">
        <v>770</v>
      </c>
      <c r="N420" s="109">
        <v>43065</v>
      </c>
    </row>
    <row r="421" spans="1:14" s="86" customFormat="1" ht="15.75">
      <c r="A421" s="552" t="s">
        <v>93</v>
      </c>
      <c r="B421" s="565">
        <v>14063421</v>
      </c>
      <c r="C421" s="553"/>
      <c r="D421" s="441" t="s">
        <v>736</v>
      </c>
      <c r="E421" s="73" t="s">
        <v>317</v>
      </c>
      <c r="F421" s="20">
        <v>118</v>
      </c>
      <c r="G421" s="2">
        <v>133</v>
      </c>
      <c r="H421" s="21" t="s">
        <v>17</v>
      </c>
      <c r="I421" s="51">
        <v>0.91</v>
      </c>
      <c r="J421" s="86">
        <v>20</v>
      </c>
      <c r="K421" s="86">
        <v>5</v>
      </c>
      <c r="L421" s="122">
        <v>2009</v>
      </c>
      <c r="M421" s="167" t="s">
        <v>770</v>
      </c>
      <c r="N421" s="109">
        <v>43065</v>
      </c>
    </row>
    <row r="422" spans="1:14" s="86" customFormat="1" ht="15.75">
      <c r="A422" s="552" t="s">
        <v>93</v>
      </c>
      <c r="B422" s="565">
        <v>14063421</v>
      </c>
      <c r="C422" s="553"/>
      <c r="D422" s="408" t="s">
        <v>317</v>
      </c>
      <c r="E422" s="85" t="s">
        <v>330</v>
      </c>
      <c r="F422" s="2">
        <v>133</v>
      </c>
      <c r="G422" s="20">
        <v>145</v>
      </c>
      <c r="H422" s="21"/>
      <c r="I422" s="51">
        <v>3.13</v>
      </c>
      <c r="J422" s="86">
        <v>82</v>
      </c>
      <c r="K422" s="86">
        <v>68</v>
      </c>
      <c r="L422" s="122">
        <v>2009</v>
      </c>
      <c r="M422" s="167" t="s">
        <v>770</v>
      </c>
      <c r="N422" s="108">
        <v>41191</v>
      </c>
    </row>
    <row r="423" spans="1:14" s="258" customFormat="1" ht="16.5" thickBot="1">
      <c r="A423" s="525" t="s">
        <v>93</v>
      </c>
      <c r="B423" s="194">
        <v>14063421</v>
      </c>
      <c r="C423" s="526"/>
      <c r="D423" s="418" t="s">
        <v>330</v>
      </c>
      <c r="E423" s="250" t="s">
        <v>324</v>
      </c>
      <c r="F423" s="260">
        <v>145</v>
      </c>
      <c r="G423" s="251">
        <v>147</v>
      </c>
      <c r="H423" s="252" t="s">
        <v>17</v>
      </c>
      <c r="I423" s="264">
        <v>2.05</v>
      </c>
      <c r="J423" s="254">
        <v>57</v>
      </c>
      <c r="K423" s="254">
        <v>58</v>
      </c>
      <c r="L423" s="255">
        <v>2019</v>
      </c>
      <c r="M423" s="266" t="s">
        <v>770</v>
      </c>
      <c r="N423" s="257">
        <v>41191</v>
      </c>
    </row>
    <row r="424" spans="1:14" s="314" customFormat="1" ht="16.5" thickBot="1">
      <c r="A424" s="538" t="s">
        <v>17</v>
      </c>
      <c r="B424" s="11">
        <v>14064438</v>
      </c>
      <c r="C424" s="539"/>
      <c r="D424" s="442" t="s">
        <v>789</v>
      </c>
      <c r="E424" s="310" t="s">
        <v>389</v>
      </c>
      <c r="F424" s="311">
        <v>130</v>
      </c>
      <c r="G424" s="311">
        <v>155</v>
      </c>
      <c r="H424" s="312" t="s">
        <v>17</v>
      </c>
      <c r="I424" s="313">
        <v>2.07</v>
      </c>
      <c r="J424" s="314">
        <v>38</v>
      </c>
      <c r="K424" s="314">
        <v>13</v>
      </c>
      <c r="L424" s="315">
        <v>2017</v>
      </c>
      <c r="M424" s="316" t="s">
        <v>770</v>
      </c>
      <c r="N424" s="592">
        <v>43434</v>
      </c>
    </row>
    <row r="425" spans="1:14" s="181" customFormat="1" ht="15.75">
      <c r="A425" s="540" t="s">
        <v>564</v>
      </c>
      <c r="B425" s="568">
        <v>14065442</v>
      </c>
      <c r="C425" s="522"/>
      <c r="D425" s="443" t="s">
        <v>741</v>
      </c>
      <c r="E425" s="215" t="s">
        <v>742</v>
      </c>
      <c r="F425" s="174">
        <v>155</v>
      </c>
      <c r="G425" s="174">
        <v>152</v>
      </c>
      <c r="H425" s="114" t="s">
        <v>444</v>
      </c>
      <c r="I425" s="205">
        <v>0.36</v>
      </c>
      <c r="J425" s="177">
        <v>0</v>
      </c>
      <c r="K425" s="177">
        <v>3</v>
      </c>
      <c r="L425" s="309">
        <v>2017</v>
      </c>
      <c r="M425" s="193" t="s">
        <v>770</v>
      </c>
      <c r="N425" s="206">
        <v>43065</v>
      </c>
    </row>
    <row r="426" spans="1:14" s="76" customFormat="1" ht="15.75">
      <c r="A426" s="541" t="s">
        <v>564</v>
      </c>
      <c r="B426" s="569">
        <v>14065442</v>
      </c>
      <c r="C426" s="542"/>
      <c r="D426" s="404" t="s">
        <v>742</v>
      </c>
      <c r="E426" s="105" t="s">
        <v>743</v>
      </c>
      <c r="F426" s="8">
        <v>152</v>
      </c>
      <c r="G426" s="8">
        <v>153</v>
      </c>
      <c r="H426" s="7"/>
      <c r="I426" s="46">
        <v>3.33</v>
      </c>
      <c r="J426" s="137">
        <v>28</v>
      </c>
      <c r="K426" s="137">
        <v>27</v>
      </c>
      <c r="L426" s="117">
        <v>2017</v>
      </c>
      <c r="M426" s="167" t="s">
        <v>770</v>
      </c>
      <c r="N426" s="77">
        <v>43065</v>
      </c>
    </row>
    <row r="427" spans="1:14" s="352" customFormat="1" ht="16.5" thickBot="1">
      <c r="A427" s="543" t="s">
        <v>564</v>
      </c>
      <c r="B427" s="207">
        <v>14065442</v>
      </c>
      <c r="C427" s="524"/>
      <c r="D427" s="444" t="s">
        <v>743</v>
      </c>
      <c r="E427" s="343" t="s">
        <v>290</v>
      </c>
      <c r="F427" s="345">
        <v>153</v>
      </c>
      <c r="G427" s="345">
        <v>162</v>
      </c>
      <c r="H427" s="346" t="s">
        <v>119</v>
      </c>
      <c r="I427" s="355">
        <v>3.24</v>
      </c>
      <c r="J427" s="348">
        <v>15</v>
      </c>
      <c r="K427" s="348">
        <v>6</v>
      </c>
      <c r="L427" s="349">
        <v>2017</v>
      </c>
      <c r="M427" s="350" t="s">
        <v>770</v>
      </c>
      <c r="N427" s="358">
        <v>43065</v>
      </c>
    </row>
    <row r="428" spans="1:14" s="187" customFormat="1" ht="15.75">
      <c r="A428" s="544" t="s">
        <v>571</v>
      </c>
      <c r="B428" s="566">
        <v>14066531</v>
      </c>
      <c r="C428" s="545"/>
      <c r="D428" s="420" t="s">
        <v>172</v>
      </c>
      <c r="E428" s="208" t="s">
        <v>178</v>
      </c>
      <c r="F428" s="185">
        <v>130</v>
      </c>
      <c r="G428" s="185">
        <v>120</v>
      </c>
      <c r="H428" s="210" t="s">
        <v>17</v>
      </c>
      <c r="I428" s="259">
        <v>1.71</v>
      </c>
      <c r="J428" s="187">
        <v>10</v>
      </c>
      <c r="K428" s="187">
        <v>17</v>
      </c>
      <c r="L428" s="188">
        <v>2003</v>
      </c>
      <c r="M428" s="193" t="s">
        <v>749</v>
      </c>
      <c r="N428" s="189">
        <v>41192</v>
      </c>
    </row>
    <row r="429" spans="1:14" s="84" customFormat="1" ht="15.75">
      <c r="A429" s="546" t="s">
        <v>571</v>
      </c>
      <c r="B429" s="567">
        <v>14066531</v>
      </c>
      <c r="C429" s="547"/>
      <c r="D429" s="408" t="s">
        <v>178</v>
      </c>
      <c r="E429" s="4" t="s">
        <v>189</v>
      </c>
      <c r="F429" s="2">
        <v>120</v>
      </c>
      <c r="G429" s="2">
        <v>117</v>
      </c>
      <c r="H429" s="3" t="s">
        <v>19</v>
      </c>
      <c r="I429" s="87">
        <v>1.68</v>
      </c>
      <c r="J429" s="84">
        <v>18</v>
      </c>
      <c r="K429" s="84">
        <v>26</v>
      </c>
      <c r="L429" s="121">
        <v>2003</v>
      </c>
      <c r="M429" s="167" t="s">
        <v>749</v>
      </c>
      <c r="N429" s="108">
        <v>41193</v>
      </c>
    </row>
    <row r="430" spans="1:14" s="305" customFormat="1" ht="16.5" thickBot="1">
      <c r="A430" s="548" t="s">
        <v>571</v>
      </c>
      <c r="B430" s="190">
        <v>14066531</v>
      </c>
      <c r="C430" s="549"/>
      <c r="D430" s="438" t="s">
        <v>189</v>
      </c>
      <c r="E430" s="296" t="s">
        <v>186</v>
      </c>
      <c r="F430" s="297">
        <v>117</v>
      </c>
      <c r="G430" s="298">
        <v>110</v>
      </c>
      <c r="H430" s="306" t="s">
        <v>19</v>
      </c>
      <c r="I430" s="300">
        <v>2.88</v>
      </c>
      <c r="J430" s="301">
        <v>29</v>
      </c>
      <c r="K430" s="301">
        <v>26</v>
      </c>
      <c r="L430" s="307">
        <v>2003</v>
      </c>
      <c r="M430" s="303" t="s">
        <v>749</v>
      </c>
      <c r="N430" s="308">
        <v>41193</v>
      </c>
    </row>
    <row r="431" spans="1:14" s="187" customFormat="1" ht="15.75">
      <c r="A431" s="544" t="s">
        <v>563</v>
      </c>
      <c r="B431" s="566">
        <v>14067535</v>
      </c>
      <c r="C431" s="545"/>
      <c r="D431" s="420" t="s">
        <v>363</v>
      </c>
      <c r="E431" s="208" t="s">
        <v>397</v>
      </c>
      <c r="F431" s="185">
        <v>160</v>
      </c>
      <c r="G431" s="185">
        <v>118</v>
      </c>
      <c r="H431" s="186" t="s">
        <v>17</v>
      </c>
      <c r="I431" s="259">
        <v>2.96</v>
      </c>
      <c r="J431" s="187">
        <v>39</v>
      </c>
      <c r="K431" s="187">
        <v>89</v>
      </c>
      <c r="L431" s="188">
        <v>2019</v>
      </c>
      <c r="M431" s="193" t="s">
        <v>768</v>
      </c>
      <c r="N431" s="189">
        <v>41193</v>
      </c>
    </row>
    <row r="432" spans="1:14" s="305" customFormat="1" ht="16.5" thickBot="1">
      <c r="A432" s="548" t="s">
        <v>563</v>
      </c>
      <c r="B432" s="190">
        <v>14067535</v>
      </c>
      <c r="C432" s="549"/>
      <c r="D432" s="421" t="s">
        <v>397</v>
      </c>
      <c r="E432" s="296" t="s">
        <v>364</v>
      </c>
      <c r="F432" s="297">
        <v>118</v>
      </c>
      <c r="G432" s="298">
        <v>120</v>
      </c>
      <c r="H432" s="306" t="s">
        <v>17</v>
      </c>
      <c r="I432" s="300">
        <v>4</v>
      </c>
      <c r="J432" s="301">
        <v>32</v>
      </c>
      <c r="K432" s="301">
        <v>32</v>
      </c>
      <c r="L432" s="307">
        <v>2019</v>
      </c>
      <c r="M432" s="303" t="s">
        <v>768</v>
      </c>
      <c r="N432" s="308">
        <v>41193</v>
      </c>
    </row>
    <row r="433" spans="1:14" s="366" customFormat="1" ht="16.5" thickBot="1">
      <c r="A433" s="513" t="s">
        <v>573</v>
      </c>
      <c r="B433" s="12">
        <v>14068445</v>
      </c>
      <c r="C433" s="514"/>
      <c r="D433" s="445" t="s">
        <v>392</v>
      </c>
      <c r="E433" s="362" t="s">
        <v>166</v>
      </c>
      <c r="F433" s="363">
        <v>192</v>
      </c>
      <c r="G433" s="363">
        <v>198</v>
      </c>
      <c r="H433" s="364" t="s">
        <v>19</v>
      </c>
      <c r="I433" s="365">
        <v>0.41</v>
      </c>
      <c r="J433" s="366">
        <v>11</v>
      </c>
      <c r="K433" s="366">
        <v>5</v>
      </c>
      <c r="L433" s="367">
        <v>2018</v>
      </c>
      <c r="M433" s="368" t="s">
        <v>768</v>
      </c>
      <c r="N433" s="588">
        <v>43434</v>
      </c>
    </row>
    <row r="434" spans="1:15" s="187" customFormat="1" ht="15.75">
      <c r="A434" s="544" t="s">
        <v>574</v>
      </c>
      <c r="B434" s="566">
        <v>14069234</v>
      </c>
      <c r="C434" s="545"/>
      <c r="D434" s="420" t="s">
        <v>350</v>
      </c>
      <c r="E434" s="208" t="s">
        <v>399</v>
      </c>
      <c r="F434" s="185">
        <v>220</v>
      </c>
      <c r="G434" s="185">
        <v>152</v>
      </c>
      <c r="H434" s="186" t="s">
        <v>125</v>
      </c>
      <c r="I434" s="259">
        <v>1.26</v>
      </c>
      <c r="J434" s="187">
        <v>4</v>
      </c>
      <c r="K434" s="187">
        <v>56</v>
      </c>
      <c r="L434" s="188">
        <v>2016</v>
      </c>
      <c r="M434" s="193" t="s">
        <v>768</v>
      </c>
      <c r="N434" s="189">
        <v>41193</v>
      </c>
      <c r="O434" s="361"/>
    </row>
    <row r="435" spans="1:14" s="84" customFormat="1" ht="15.75">
      <c r="A435" s="546" t="s">
        <v>574</v>
      </c>
      <c r="B435" s="567">
        <v>14069234</v>
      </c>
      <c r="C435" s="547"/>
      <c r="D435" s="408" t="s">
        <v>399</v>
      </c>
      <c r="E435" s="73" t="s">
        <v>398</v>
      </c>
      <c r="F435" s="2">
        <v>152</v>
      </c>
      <c r="G435" s="2">
        <v>220</v>
      </c>
      <c r="H435" s="3"/>
      <c r="I435" s="48">
        <v>1.8</v>
      </c>
      <c r="J435" s="84">
        <v>65</v>
      </c>
      <c r="K435" s="84">
        <v>16</v>
      </c>
      <c r="L435" s="121">
        <v>2016</v>
      </c>
      <c r="M435" s="167" t="s">
        <v>768</v>
      </c>
      <c r="N435" s="108">
        <v>41193</v>
      </c>
    </row>
    <row r="436" spans="1:14" s="305" customFormat="1" ht="16.5" thickBot="1">
      <c r="A436" s="548" t="s">
        <v>574</v>
      </c>
      <c r="B436" s="190">
        <v>14069234</v>
      </c>
      <c r="C436" s="549"/>
      <c r="D436" s="421" t="s">
        <v>398</v>
      </c>
      <c r="E436" s="296" t="s">
        <v>353</v>
      </c>
      <c r="F436" s="297">
        <v>220</v>
      </c>
      <c r="G436" s="298">
        <v>145</v>
      </c>
      <c r="H436" s="306" t="s">
        <v>17</v>
      </c>
      <c r="I436" s="300">
        <v>1.19</v>
      </c>
      <c r="J436" s="301">
        <v>2</v>
      </c>
      <c r="K436" s="301">
        <v>73</v>
      </c>
      <c r="L436" s="307">
        <v>2016</v>
      </c>
      <c r="M436" s="303" t="s">
        <v>768</v>
      </c>
      <c r="N436" s="308">
        <v>41193</v>
      </c>
    </row>
    <row r="437" spans="1:14" s="76" customFormat="1" ht="15.75">
      <c r="A437" s="541" t="s">
        <v>134</v>
      </c>
      <c r="B437" s="569">
        <v>14070440</v>
      </c>
      <c r="C437" s="584" t="s">
        <v>400</v>
      </c>
      <c r="D437" s="635" t="s">
        <v>378</v>
      </c>
      <c r="E437" s="636" t="s">
        <v>405</v>
      </c>
      <c r="F437" s="8">
        <v>160</v>
      </c>
      <c r="G437" s="8">
        <v>155</v>
      </c>
      <c r="H437" s="7" t="s">
        <v>175</v>
      </c>
      <c r="I437" s="46">
        <v>2.49</v>
      </c>
      <c r="J437" s="137">
        <v>70</v>
      </c>
      <c r="K437" s="137">
        <v>79</v>
      </c>
      <c r="L437" s="116">
        <v>2017</v>
      </c>
      <c r="M437" s="167" t="s">
        <v>768</v>
      </c>
      <c r="N437" s="109">
        <v>43065</v>
      </c>
    </row>
    <row r="438" spans="1:14" s="76" customFormat="1" ht="15.75">
      <c r="A438" s="541" t="s">
        <v>134</v>
      </c>
      <c r="B438" s="569">
        <v>14070440</v>
      </c>
      <c r="C438" s="584" t="s">
        <v>400</v>
      </c>
      <c r="D438" s="635" t="s">
        <v>405</v>
      </c>
      <c r="E438" s="636" t="s">
        <v>46</v>
      </c>
      <c r="F438" s="8">
        <v>155</v>
      </c>
      <c r="G438" s="8">
        <v>160</v>
      </c>
      <c r="H438" s="3"/>
      <c r="I438" s="46">
        <v>0.57</v>
      </c>
      <c r="J438" s="137">
        <v>15</v>
      </c>
      <c r="K438" s="137">
        <v>4</v>
      </c>
      <c r="L438" s="116">
        <v>2017</v>
      </c>
      <c r="M438" s="167" t="s">
        <v>768</v>
      </c>
      <c r="N438" s="103">
        <v>41192</v>
      </c>
    </row>
    <row r="439" spans="1:14" s="84" customFormat="1" ht="15.75">
      <c r="A439" s="541" t="s">
        <v>134</v>
      </c>
      <c r="B439" s="569">
        <v>14070440</v>
      </c>
      <c r="C439" s="584" t="s">
        <v>400</v>
      </c>
      <c r="D439" s="635" t="s">
        <v>46</v>
      </c>
      <c r="E439" s="636" t="s">
        <v>47</v>
      </c>
      <c r="F439" s="8">
        <v>160</v>
      </c>
      <c r="G439" s="2">
        <v>286</v>
      </c>
      <c r="H439" s="3" t="s">
        <v>14</v>
      </c>
      <c r="I439" s="48">
        <v>3.7</v>
      </c>
      <c r="J439" s="84">
        <v>135</v>
      </c>
      <c r="K439" s="84">
        <v>16</v>
      </c>
      <c r="L439" s="121">
        <v>2017</v>
      </c>
      <c r="M439" s="167" t="s">
        <v>768</v>
      </c>
      <c r="N439" s="103">
        <v>41192</v>
      </c>
    </row>
    <row r="440" spans="1:14" s="84" customFormat="1" ht="15.75">
      <c r="A440" s="541" t="s">
        <v>134</v>
      </c>
      <c r="B440" s="569">
        <v>14070440</v>
      </c>
      <c r="C440" s="584" t="s">
        <v>400</v>
      </c>
      <c r="D440" s="635" t="s">
        <v>47</v>
      </c>
      <c r="E440" s="636" t="s">
        <v>374</v>
      </c>
      <c r="F440" s="2">
        <v>286</v>
      </c>
      <c r="G440" s="2">
        <v>275</v>
      </c>
      <c r="H440" s="7" t="s">
        <v>14</v>
      </c>
      <c r="I440" s="48">
        <v>2.04</v>
      </c>
      <c r="J440" s="84">
        <v>18</v>
      </c>
      <c r="K440" s="84">
        <v>30</v>
      </c>
      <c r="L440" s="121">
        <v>2012</v>
      </c>
      <c r="M440" s="167" t="s">
        <v>768</v>
      </c>
      <c r="N440" s="103">
        <v>41193</v>
      </c>
    </row>
    <row r="441" spans="1:14" s="84" customFormat="1" ht="15.75">
      <c r="A441" s="541" t="s">
        <v>134</v>
      </c>
      <c r="B441" s="569">
        <v>14070440</v>
      </c>
      <c r="C441" s="584" t="s">
        <v>400</v>
      </c>
      <c r="D441" s="635" t="s">
        <v>374</v>
      </c>
      <c r="E441" s="636" t="s">
        <v>373</v>
      </c>
      <c r="F441" s="2">
        <v>275</v>
      </c>
      <c r="G441" s="8">
        <v>265</v>
      </c>
      <c r="H441" s="136" t="s">
        <v>68</v>
      </c>
      <c r="I441" s="48">
        <v>1.62</v>
      </c>
      <c r="J441" s="84">
        <v>22</v>
      </c>
      <c r="K441" s="84">
        <v>27</v>
      </c>
      <c r="L441" s="121">
        <v>2017</v>
      </c>
      <c r="M441" s="167" t="s">
        <v>768</v>
      </c>
      <c r="N441" s="103">
        <v>41192</v>
      </c>
    </row>
    <row r="442" spans="1:14" s="84" customFormat="1" ht="15.75">
      <c r="A442" s="541" t="s">
        <v>134</v>
      </c>
      <c r="B442" s="569">
        <v>14070440</v>
      </c>
      <c r="C442" s="584" t="s">
        <v>400</v>
      </c>
      <c r="D442" s="635" t="s">
        <v>373</v>
      </c>
      <c r="E442" s="636" t="s">
        <v>372</v>
      </c>
      <c r="F442" s="8">
        <v>265</v>
      </c>
      <c r="G442" s="8">
        <v>285</v>
      </c>
      <c r="H442" s="136" t="s">
        <v>444</v>
      </c>
      <c r="I442" s="48">
        <v>0.78</v>
      </c>
      <c r="J442" s="84">
        <v>25</v>
      </c>
      <c r="K442" s="84">
        <v>5</v>
      </c>
      <c r="L442" s="121">
        <v>2017</v>
      </c>
      <c r="M442" s="167" t="s">
        <v>768</v>
      </c>
      <c r="N442" s="103">
        <v>41192</v>
      </c>
    </row>
    <row r="443" spans="1:14" s="84" customFormat="1" ht="15.75">
      <c r="A443" s="541" t="s">
        <v>134</v>
      </c>
      <c r="B443" s="569">
        <v>14070440</v>
      </c>
      <c r="C443" s="584" t="s">
        <v>400</v>
      </c>
      <c r="D443" s="402" t="s">
        <v>372</v>
      </c>
      <c r="E443" s="4" t="s">
        <v>371</v>
      </c>
      <c r="F443" s="8">
        <v>285</v>
      </c>
      <c r="G443" s="8">
        <v>240</v>
      </c>
      <c r="H443" s="136" t="s">
        <v>68</v>
      </c>
      <c r="I443" s="48">
        <v>0.52</v>
      </c>
      <c r="J443" s="84">
        <v>0</v>
      </c>
      <c r="K443" s="84">
        <v>47</v>
      </c>
      <c r="L443" s="121">
        <v>2017</v>
      </c>
      <c r="M443" s="167" t="s">
        <v>768</v>
      </c>
      <c r="N443" s="103">
        <v>41192</v>
      </c>
    </row>
    <row r="444" spans="1:14" s="84" customFormat="1" ht="15.75">
      <c r="A444" s="541" t="s">
        <v>134</v>
      </c>
      <c r="B444" s="569">
        <v>14070440</v>
      </c>
      <c r="C444" s="584" t="s">
        <v>400</v>
      </c>
      <c r="D444" s="402" t="s">
        <v>371</v>
      </c>
      <c r="E444" s="73" t="s">
        <v>404</v>
      </c>
      <c r="F444" s="8">
        <v>240</v>
      </c>
      <c r="G444" s="8">
        <v>150</v>
      </c>
      <c r="H444" s="7" t="s">
        <v>401</v>
      </c>
      <c r="I444" s="48">
        <v>1.78</v>
      </c>
      <c r="J444" s="84">
        <v>8</v>
      </c>
      <c r="K444" s="84">
        <v>92</v>
      </c>
      <c r="L444" s="121">
        <v>2017</v>
      </c>
      <c r="M444" s="167" t="s">
        <v>768</v>
      </c>
      <c r="N444" s="103">
        <v>41192</v>
      </c>
    </row>
    <row r="445" spans="1:14" s="84" customFormat="1" ht="15.75">
      <c r="A445" s="541" t="s">
        <v>134</v>
      </c>
      <c r="B445" s="569">
        <v>14070440</v>
      </c>
      <c r="C445" s="584" t="s">
        <v>400</v>
      </c>
      <c r="D445" s="408" t="s">
        <v>404</v>
      </c>
      <c r="E445" s="429" t="s">
        <v>622</v>
      </c>
      <c r="F445" s="8">
        <v>150</v>
      </c>
      <c r="G445" s="8">
        <v>150</v>
      </c>
      <c r="H445" s="7" t="s">
        <v>68</v>
      </c>
      <c r="I445" s="48">
        <v>0.16</v>
      </c>
      <c r="J445" s="84">
        <v>1</v>
      </c>
      <c r="K445" s="84">
        <v>5</v>
      </c>
      <c r="L445" s="121">
        <v>2017</v>
      </c>
      <c r="M445" s="167" t="s">
        <v>768</v>
      </c>
      <c r="N445" s="103">
        <v>41192</v>
      </c>
    </row>
    <row r="446" spans="1:14" s="84" customFormat="1" ht="16.5">
      <c r="A446" s="541" t="s">
        <v>134</v>
      </c>
      <c r="B446" s="569">
        <v>14070440</v>
      </c>
      <c r="C446" s="584" t="s">
        <v>400</v>
      </c>
      <c r="D446" s="429" t="s">
        <v>622</v>
      </c>
      <c r="E446" s="73" t="s">
        <v>402</v>
      </c>
      <c r="F446" s="8">
        <v>150</v>
      </c>
      <c r="G446" s="2">
        <v>232</v>
      </c>
      <c r="H446" s="637" t="s">
        <v>19</v>
      </c>
      <c r="I446" s="48">
        <v>2.86</v>
      </c>
      <c r="J446" s="84">
        <v>118</v>
      </c>
      <c r="K446" s="84">
        <v>40</v>
      </c>
      <c r="L446" s="121">
        <v>2019</v>
      </c>
      <c r="M446" s="167" t="s">
        <v>768</v>
      </c>
      <c r="N446" s="103">
        <v>41193</v>
      </c>
    </row>
    <row r="447" spans="1:14" s="84" customFormat="1" ht="15.75">
      <c r="A447" s="541" t="s">
        <v>134</v>
      </c>
      <c r="B447" s="569">
        <v>14070440</v>
      </c>
      <c r="C447" s="584" t="s">
        <v>400</v>
      </c>
      <c r="D447" s="408" t="s">
        <v>402</v>
      </c>
      <c r="E447" s="52" t="s">
        <v>645</v>
      </c>
      <c r="F447" s="2">
        <v>232</v>
      </c>
      <c r="G447" s="2">
        <v>131</v>
      </c>
      <c r="H447" s="7"/>
      <c r="I447" s="48">
        <v>2.35</v>
      </c>
      <c r="J447" s="84">
        <v>14</v>
      </c>
      <c r="K447" s="84">
        <v>115</v>
      </c>
      <c r="L447" s="121">
        <v>2019</v>
      </c>
      <c r="M447" s="167" t="s">
        <v>768</v>
      </c>
      <c r="N447" s="80">
        <v>43833</v>
      </c>
    </row>
    <row r="448" spans="1:14" s="84" customFormat="1" ht="15.75">
      <c r="A448" s="541" t="s">
        <v>134</v>
      </c>
      <c r="B448" s="569">
        <v>14070440</v>
      </c>
      <c r="C448" s="584" t="s">
        <v>400</v>
      </c>
      <c r="D448" s="638" t="s">
        <v>645</v>
      </c>
      <c r="E448" s="635" t="s">
        <v>152</v>
      </c>
      <c r="F448" s="639">
        <v>131</v>
      </c>
      <c r="G448" s="639">
        <v>150</v>
      </c>
      <c r="H448" s="136" t="s">
        <v>14</v>
      </c>
      <c r="I448" s="48">
        <v>3.16</v>
      </c>
      <c r="J448" s="84">
        <v>27</v>
      </c>
      <c r="K448" s="84">
        <v>11</v>
      </c>
      <c r="L448" s="121">
        <v>2015</v>
      </c>
      <c r="M448" s="167" t="s">
        <v>768</v>
      </c>
      <c r="N448" s="80">
        <v>42521</v>
      </c>
    </row>
    <row r="449" spans="1:14" s="84" customFormat="1" ht="15.75">
      <c r="A449" s="541" t="s">
        <v>134</v>
      </c>
      <c r="B449" s="569">
        <v>14070440</v>
      </c>
      <c r="C449" s="584" t="s">
        <v>400</v>
      </c>
      <c r="D449" s="635" t="s">
        <v>152</v>
      </c>
      <c r="E449" s="636" t="s">
        <v>610</v>
      </c>
      <c r="F449" s="639">
        <v>150</v>
      </c>
      <c r="G449" s="639">
        <v>203</v>
      </c>
      <c r="H449" s="136" t="s">
        <v>14</v>
      </c>
      <c r="I449" s="48">
        <v>3.68</v>
      </c>
      <c r="J449" s="84">
        <v>67</v>
      </c>
      <c r="K449" s="84">
        <v>12</v>
      </c>
      <c r="L449" s="121">
        <v>2015</v>
      </c>
      <c r="M449" s="167" t="s">
        <v>768</v>
      </c>
      <c r="N449" s="80">
        <v>42521</v>
      </c>
    </row>
    <row r="450" spans="1:14" s="84" customFormat="1" ht="15.75">
      <c r="A450" s="541" t="s">
        <v>134</v>
      </c>
      <c r="B450" s="569">
        <v>14070440</v>
      </c>
      <c r="C450" s="584" t="s">
        <v>400</v>
      </c>
      <c r="D450" s="636" t="s">
        <v>610</v>
      </c>
      <c r="E450" s="641" t="s">
        <v>644</v>
      </c>
      <c r="F450" s="639">
        <v>203</v>
      </c>
      <c r="G450" s="639">
        <v>180</v>
      </c>
      <c r="H450" s="7" t="s">
        <v>175</v>
      </c>
      <c r="I450" s="48">
        <v>3.38</v>
      </c>
      <c r="J450" s="84">
        <v>56</v>
      </c>
      <c r="K450" s="84">
        <v>76</v>
      </c>
      <c r="L450" s="121">
        <v>2015</v>
      </c>
      <c r="M450" s="167" t="s">
        <v>768</v>
      </c>
      <c r="N450" s="80">
        <v>42521</v>
      </c>
    </row>
    <row r="451" spans="1:14" s="84" customFormat="1" ht="15.75">
      <c r="A451" s="541" t="s">
        <v>134</v>
      </c>
      <c r="B451" s="569">
        <v>14070440</v>
      </c>
      <c r="C451" s="584" t="s">
        <v>400</v>
      </c>
      <c r="D451" s="641" t="s">
        <v>644</v>
      </c>
      <c r="E451" s="641" t="s">
        <v>643</v>
      </c>
      <c r="F451" s="639">
        <v>180</v>
      </c>
      <c r="G451" s="639">
        <v>182</v>
      </c>
      <c r="H451" s="136" t="s">
        <v>175</v>
      </c>
      <c r="I451" s="48">
        <v>4.2</v>
      </c>
      <c r="J451" s="84">
        <v>19</v>
      </c>
      <c r="K451" s="84">
        <v>17</v>
      </c>
      <c r="L451" s="121">
        <v>2015</v>
      </c>
      <c r="M451" s="167" t="s">
        <v>768</v>
      </c>
      <c r="N451" s="80">
        <v>42521</v>
      </c>
    </row>
    <row r="452" spans="1:14" s="84" customFormat="1" ht="15.75">
      <c r="A452" s="541" t="s">
        <v>134</v>
      </c>
      <c r="B452" s="569">
        <v>14070440</v>
      </c>
      <c r="C452" s="584" t="s">
        <v>400</v>
      </c>
      <c r="D452" s="641" t="s">
        <v>643</v>
      </c>
      <c r="E452" s="638" t="s">
        <v>642</v>
      </c>
      <c r="F452" s="642">
        <v>182</v>
      </c>
      <c r="G452" s="642">
        <v>149</v>
      </c>
      <c r="H452" s="57"/>
      <c r="I452" s="46">
        <v>4.51</v>
      </c>
      <c r="J452" s="137">
        <v>19</v>
      </c>
      <c r="K452" s="137">
        <v>51</v>
      </c>
      <c r="L452" s="117">
        <v>2015</v>
      </c>
      <c r="M452" s="167" t="s">
        <v>768</v>
      </c>
      <c r="N452" s="77">
        <v>42464</v>
      </c>
    </row>
    <row r="453" spans="1:14" s="84" customFormat="1" ht="15.75">
      <c r="A453" s="541" t="s">
        <v>134</v>
      </c>
      <c r="B453" s="569">
        <v>14070440</v>
      </c>
      <c r="C453" s="584" t="s">
        <v>400</v>
      </c>
      <c r="D453" s="640" t="s">
        <v>642</v>
      </c>
      <c r="E453" s="638" t="s">
        <v>641</v>
      </c>
      <c r="F453" s="642">
        <v>149</v>
      </c>
      <c r="G453" s="642">
        <v>200</v>
      </c>
      <c r="H453" s="57"/>
      <c r="I453" s="46">
        <v>2.54</v>
      </c>
      <c r="J453" s="137">
        <v>66</v>
      </c>
      <c r="K453" s="137">
        <v>24</v>
      </c>
      <c r="L453" s="117">
        <v>2015</v>
      </c>
      <c r="M453" s="167" t="s">
        <v>768</v>
      </c>
      <c r="N453" s="77">
        <v>42521</v>
      </c>
    </row>
    <row r="454" spans="1:14" s="84" customFormat="1" ht="15.75">
      <c r="A454" s="541" t="s">
        <v>134</v>
      </c>
      <c r="B454" s="569">
        <v>14070440</v>
      </c>
      <c r="C454" s="584" t="s">
        <v>400</v>
      </c>
      <c r="D454" s="638" t="s">
        <v>641</v>
      </c>
      <c r="E454" s="638" t="s">
        <v>640</v>
      </c>
      <c r="F454" s="642">
        <v>200</v>
      </c>
      <c r="G454" s="639">
        <v>142</v>
      </c>
      <c r="H454" s="7"/>
      <c r="I454" s="48">
        <v>4.95</v>
      </c>
      <c r="J454" s="84">
        <v>30</v>
      </c>
      <c r="K454" s="84">
        <v>83</v>
      </c>
      <c r="L454" s="121">
        <v>2015</v>
      </c>
      <c r="M454" s="167" t="s">
        <v>768</v>
      </c>
      <c r="N454" s="80">
        <v>42521</v>
      </c>
    </row>
    <row r="455" spans="1:14" s="84" customFormat="1" ht="15.75">
      <c r="A455" s="541" t="s">
        <v>134</v>
      </c>
      <c r="B455" s="569">
        <v>14070440</v>
      </c>
      <c r="C455" s="584" t="s">
        <v>400</v>
      </c>
      <c r="D455" s="638" t="s">
        <v>640</v>
      </c>
      <c r="E455" s="408" t="s">
        <v>635</v>
      </c>
      <c r="F455" s="639">
        <v>142</v>
      </c>
      <c r="G455" s="639">
        <v>127</v>
      </c>
      <c r="H455" s="7"/>
      <c r="I455" s="48">
        <v>3.17</v>
      </c>
      <c r="J455" s="84">
        <v>50</v>
      </c>
      <c r="K455" s="84">
        <v>62</v>
      </c>
      <c r="L455" s="121">
        <v>2015</v>
      </c>
      <c r="M455" s="167" t="s">
        <v>768</v>
      </c>
      <c r="N455" s="103">
        <v>41193</v>
      </c>
    </row>
    <row r="456" spans="1:14" s="84" customFormat="1" ht="15.75">
      <c r="A456" s="541" t="s">
        <v>134</v>
      </c>
      <c r="B456" s="569">
        <v>14070440</v>
      </c>
      <c r="C456" s="584" t="s">
        <v>400</v>
      </c>
      <c r="D456" s="408" t="s">
        <v>635</v>
      </c>
      <c r="E456" s="408" t="s">
        <v>633</v>
      </c>
      <c r="F456" s="2">
        <v>127</v>
      </c>
      <c r="G456" s="2">
        <v>124</v>
      </c>
      <c r="H456" s="7" t="s">
        <v>175</v>
      </c>
      <c r="I456" s="48">
        <v>0.53</v>
      </c>
      <c r="J456" s="84">
        <v>0</v>
      </c>
      <c r="K456" s="84">
        <v>5</v>
      </c>
      <c r="L456" s="121">
        <v>2015</v>
      </c>
      <c r="M456" s="167" t="s">
        <v>768</v>
      </c>
      <c r="N456" s="80">
        <v>42521</v>
      </c>
    </row>
    <row r="457" spans="1:14" s="84" customFormat="1" ht="15.75">
      <c r="A457" s="541" t="s">
        <v>134</v>
      </c>
      <c r="B457" s="569">
        <v>14070440</v>
      </c>
      <c r="C457" s="584" t="s">
        <v>400</v>
      </c>
      <c r="D457" s="408" t="s">
        <v>633</v>
      </c>
      <c r="E457" s="408" t="s">
        <v>634</v>
      </c>
      <c r="F457" s="2">
        <v>124</v>
      </c>
      <c r="G457" s="2">
        <v>206</v>
      </c>
      <c r="H457" s="7" t="s">
        <v>443</v>
      </c>
      <c r="I457" s="48">
        <v>0.97</v>
      </c>
      <c r="J457" s="84">
        <v>75</v>
      </c>
      <c r="K457" s="84">
        <v>0</v>
      </c>
      <c r="L457" s="121">
        <v>2015</v>
      </c>
      <c r="M457" s="167" t="s">
        <v>768</v>
      </c>
      <c r="N457" s="80">
        <v>42521</v>
      </c>
    </row>
    <row r="458" spans="1:14" s="352" customFormat="1" ht="16.5" thickBot="1">
      <c r="A458" s="543" t="s">
        <v>134</v>
      </c>
      <c r="B458" s="207">
        <v>14070440</v>
      </c>
      <c r="C458" s="585" t="s">
        <v>400</v>
      </c>
      <c r="D458" s="424" t="s">
        <v>634</v>
      </c>
      <c r="E458" s="343" t="s">
        <v>632</v>
      </c>
      <c r="F458" s="344">
        <v>206</v>
      </c>
      <c r="G458" s="345">
        <v>131</v>
      </c>
      <c r="H458" s="593" t="s">
        <v>175</v>
      </c>
      <c r="I458" s="347">
        <v>1</v>
      </c>
      <c r="J458" s="348">
        <v>0</v>
      </c>
      <c r="K458" s="348">
        <v>69</v>
      </c>
      <c r="L458" s="349">
        <v>2015</v>
      </c>
      <c r="M458" s="350" t="s">
        <v>768</v>
      </c>
      <c r="N458" s="358">
        <v>42521</v>
      </c>
    </row>
    <row r="459" spans="1:14" s="385" customFormat="1" ht="16.5" thickBot="1">
      <c r="A459" s="513" t="s">
        <v>377</v>
      </c>
      <c r="B459" s="12">
        <v>14073441</v>
      </c>
      <c r="C459" s="514"/>
      <c r="D459" s="447" t="s">
        <v>403</v>
      </c>
      <c r="E459" s="381" t="s">
        <v>405</v>
      </c>
      <c r="F459" s="382">
        <v>132</v>
      </c>
      <c r="G459" s="382">
        <v>155</v>
      </c>
      <c r="H459" s="383" t="s">
        <v>119</v>
      </c>
      <c r="I459" s="384">
        <v>2.28</v>
      </c>
      <c r="J459" s="385">
        <v>44</v>
      </c>
      <c r="K459" s="385">
        <v>17</v>
      </c>
      <c r="L459" s="386">
        <v>2012</v>
      </c>
      <c r="M459" s="387" t="s">
        <v>768</v>
      </c>
      <c r="N459" s="388">
        <v>41193</v>
      </c>
    </row>
    <row r="460" spans="1:14" s="372" customFormat="1" ht="16.5" thickBot="1">
      <c r="A460" s="511" t="s">
        <v>566</v>
      </c>
      <c r="B460" s="9">
        <v>14074423</v>
      </c>
      <c r="C460" s="512"/>
      <c r="D460" s="446" t="s">
        <v>47</v>
      </c>
      <c r="E460" s="389" t="s">
        <v>406</v>
      </c>
      <c r="F460" s="369">
        <v>295</v>
      </c>
      <c r="G460" s="390">
        <v>298</v>
      </c>
      <c r="H460" s="391" t="s">
        <v>14</v>
      </c>
      <c r="I460" s="371">
        <v>0.2</v>
      </c>
      <c r="J460" s="372">
        <v>5</v>
      </c>
      <c r="K460" s="372">
        <v>0</v>
      </c>
      <c r="L460" s="373">
        <v>2017</v>
      </c>
      <c r="M460" s="374" t="s">
        <v>768</v>
      </c>
      <c r="N460" s="375">
        <v>41193</v>
      </c>
    </row>
    <row r="461" spans="1:14" s="372" customFormat="1" ht="16.5" thickBot="1">
      <c r="A461" s="511" t="s">
        <v>567</v>
      </c>
      <c r="B461" s="9">
        <v>14076424</v>
      </c>
      <c r="C461" s="512"/>
      <c r="D461" s="527" t="s">
        <v>373</v>
      </c>
      <c r="E461" s="508" t="s">
        <v>814</v>
      </c>
      <c r="F461" s="390">
        <v>265</v>
      </c>
      <c r="G461" s="390">
        <v>197</v>
      </c>
      <c r="H461" s="370" t="s">
        <v>119</v>
      </c>
      <c r="I461" s="371">
        <v>1.56</v>
      </c>
      <c r="J461" s="372">
        <v>3</v>
      </c>
      <c r="K461" s="372">
        <v>71</v>
      </c>
      <c r="L461" s="373">
        <v>2019</v>
      </c>
      <c r="M461" s="374" t="s">
        <v>768</v>
      </c>
      <c r="N461" s="528">
        <v>43833</v>
      </c>
    </row>
    <row r="462" spans="1:14" s="319" customFormat="1" ht="15.75">
      <c r="A462" s="550" t="s">
        <v>566</v>
      </c>
      <c r="B462" s="564">
        <v>14077423</v>
      </c>
      <c r="C462" s="551"/>
      <c r="D462" s="406" t="s">
        <v>369</v>
      </c>
      <c r="E462" s="173" t="s">
        <v>407</v>
      </c>
      <c r="F462" s="174">
        <v>130</v>
      </c>
      <c r="G462" s="174">
        <v>233</v>
      </c>
      <c r="H462" s="175" t="s">
        <v>14</v>
      </c>
      <c r="I462" s="318">
        <v>1.53</v>
      </c>
      <c r="J462" s="177">
        <v>103</v>
      </c>
      <c r="K462" s="177">
        <v>0</v>
      </c>
      <c r="L462" s="214">
        <v>2019</v>
      </c>
      <c r="M462" s="193" t="s">
        <v>768</v>
      </c>
      <c r="N462" s="263">
        <v>43833</v>
      </c>
    </row>
    <row r="463" spans="1:14" s="258" customFormat="1" ht="16.5" thickBot="1">
      <c r="A463" s="525" t="s">
        <v>566</v>
      </c>
      <c r="B463" s="194">
        <v>14077423</v>
      </c>
      <c r="C463" s="526"/>
      <c r="D463" s="418" t="s">
        <v>407</v>
      </c>
      <c r="E463" s="250" t="s">
        <v>372</v>
      </c>
      <c r="F463" s="260">
        <v>233</v>
      </c>
      <c r="G463" s="251">
        <v>285</v>
      </c>
      <c r="H463" s="252" t="s">
        <v>119</v>
      </c>
      <c r="I463" s="264">
        <v>2.85</v>
      </c>
      <c r="J463" s="254">
        <v>84</v>
      </c>
      <c r="K463" s="254">
        <v>29</v>
      </c>
      <c r="L463" s="255">
        <v>2019</v>
      </c>
      <c r="M463" s="266" t="s">
        <v>768</v>
      </c>
      <c r="N463" s="265">
        <v>43833</v>
      </c>
    </row>
    <row r="464" spans="1:14" s="372" customFormat="1" ht="16.5" thickBot="1">
      <c r="A464" s="511" t="s">
        <v>567</v>
      </c>
      <c r="B464" s="9">
        <v>14078424</v>
      </c>
      <c r="C464" s="512"/>
      <c r="D464" s="527" t="s">
        <v>371</v>
      </c>
      <c r="E464" s="508" t="s">
        <v>408</v>
      </c>
      <c r="F464" s="390">
        <v>240</v>
      </c>
      <c r="G464" s="390">
        <v>205</v>
      </c>
      <c r="H464" s="370" t="s">
        <v>119</v>
      </c>
      <c r="I464" s="371">
        <v>0.7</v>
      </c>
      <c r="J464" s="372">
        <v>1</v>
      </c>
      <c r="K464" s="372">
        <v>36</v>
      </c>
      <c r="L464" s="373">
        <v>2019</v>
      </c>
      <c r="M464" s="374" t="s">
        <v>768</v>
      </c>
      <c r="N464" s="528">
        <v>43833</v>
      </c>
    </row>
    <row r="465" spans="1:14" s="396" customFormat="1" ht="16.5" thickBot="1">
      <c r="A465" s="543" t="s">
        <v>852</v>
      </c>
      <c r="B465" s="207">
        <v>14079449</v>
      </c>
      <c r="C465" s="524"/>
      <c r="D465" s="646" t="s">
        <v>402</v>
      </c>
      <c r="E465" s="644" t="s">
        <v>409</v>
      </c>
      <c r="F465" s="645">
        <v>232</v>
      </c>
      <c r="G465" s="645">
        <v>254</v>
      </c>
      <c r="H465" s="537" t="s">
        <v>19</v>
      </c>
      <c r="I465" s="395">
        <v>0.28</v>
      </c>
      <c r="J465" s="396">
        <v>22</v>
      </c>
      <c r="K465" s="396">
        <v>0</v>
      </c>
      <c r="L465" s="397">
        <v>2019</v>
      </c>
      <c r="M465" s="398" t="s">
        <v>768</v>
      </c>
      <c r="N465" s="647">
        <v>43833</v>
      </c>
    </row>
    <row r="466" spans="1:14" s="534" customFormat="1" ht="16.5" thickBot="1">
      <c r="A466" s="511" t="s">
        <v>30</v>
      </c>
      <c r="B466" s="9">
        <v>14080620</v>
      </c>
      <c r="C466" s="512"/>
      <c r="D466" s="529" t="s">
        <v>202</v>
      </c>
      <c r="E466" s="530" t="s">
        <v>410</v>
      </c>
      <c r="F466" s="531">
        <v>134</v>
      </c>
      <c r="G466" s="531">
        <v>114</v>
      </c>
      <c r="H466" s="532" t="s">
        <v>19</v>
      </c>
      <c r="I466" s="533">
        <v>4.17</v>
      </c>
      <c r="J466" s="534">
        <v>7</v>
      </c>
      <c r="K466" s="534">
        <v>28</v>
      </c>
      <c r="L466" s="535">
        <v>2017</v>
      </c>
      <c r="M466" s="536" t="s">
        <v>201</v>
      </c>
      <c r="N466" s="648">
        <v>43833</v>
      </c>
    </row>
    <row r="467" spans="1:14" s="372" customFormat="1" ht="16.5" thickBot="1">
      <c r="A467" s="511" t="s">
        <v>567</v>
      </c>
      <c r="B467" s="9">
        <v>14081224</v>
      </c>
      <c r="C467" s="512"/>
      <c r="D467" s="527" t="s">
        <v>489</v>
      </c>
      <c r="E467" s="389" t="s">
        <v>492</v>
      </c>
      <c r="F467" s="390">
        <v>158</v>
      </c>
      <c r="G467" s="390">
        <v>160</v>
      </c>
      <c r="H467" s="370" t="s">
        <v>114</v>
      </c>
      <c r="I467" s="371">
        <v>0.11</v>
      </c>
      <c r="J467" s="372">
        <v>2</v>
      </c>
      <c r="K467" s="372">
        <v>0</v>
      </c>
      <c r="L467" s="373">
        <v>2018</v>
      </c>
      <c r="M467" s="374" t="s">
        <v>750</v>
      </c>
      <c r="N467" s="528">
        <v>42531</v>
      </c>
    </row>
    <row r="468" spans="1:14" s="396" customFormat="1" ht="16.5" thickBot="1">
      <c r="A468" s="513" t="s">
        <v>569</v>
      </c>
      <c r="B468" s="12">
        <v>14083643</v>
      </c>
      <c r="C468" s="514"/>
      <c r="D468" s="448" t="s">
        <v>575</v>
      </c>
      <c r="E468" s="392" t="s">
        <v>576</v>
      </c>
      <c r="F468" s="393">
        <v>132</v>
      </c>
      <c r="G468" s="393">
        <v>163</v>
      </c>
      <c r="H468" s="394" t="s">
        <v>175</v>
      </c>
      <c r="I468" s="395">
        <v>0.84</v>
      </c>
      <c r="J468" s="396">
        <v>30</v>
      </c>
      <c r="K468" s="396">
        <v>0</v>
      </c>
      <c r="L468" s="397">
        <v>2017</v>
      </c>
      <c r="M468" s="398" t="s">
        <v>201</v>
      </c>
      <c r="N468" s="399">
        <v>42531</v>
      </c>
    </row>
    <row r="469" spans="1:15" s="262" customFormat="1" ht="15.75">
      <c r="A469" s="521" t="s">
        <v>377</v>
      </c>
      <c r="B469" s="568">
        <v>14084641</v>
      </c>
      <c r="C469" s="522"/>
      <c r="D469" s="420" t="s">
        <v>203</v>
      </c>
      <c r="E469" s="184" t="s">
        <v>575</v>
      </c>
      <c r="F469" s="174">
        <v>143</v>
      </c>
      <c r="G469" s="174">
        <v>132</v>
      </c>
      <c r="H469" s="175" t="s">
        <v>442</v>
      </c>
      <c r="I469" s="192">
        <v>0.23</v>
      </c>
      <c r="J469" s="262">
        <v>0</v>
      </c>
      <c r="K469" s="262">
        <v>11</v>
      </c>
      <c r="L469" s="214">
        <v>2017</v>
      </c>
      <c r="M469" s="282" t="s">
        <v>201</v>
      </c>
      <c r="N469" s="206">
        <v>42531</v>
      </c>
      <c r="O469" s="283"/>
    </row>
    <row r="470" spans="1:14" s="352" customFormat="1" ht="16.5" thickBot="1">
      <c r="A470" s="523" t="s">
        <v>377</v>
      </c>
      <c r="B470" s="207">
        <v>14084641</v>
      </c>
      <c r="C470" s="524"/>
      <c r="D470" s="433" t="s">
        <v>575</v>
      </c>
      <c r="E470" s="343" t="s">
        <v>577</v>
      </c>
      <c r="F470" s="345">
        <v>132</v>
      </c>
      <c r="G470" s="345">
        <v>153</v>
      </c>
      <c r="H470" s="346" t="s">
        <v>19</v>
      </c>
      <c r="I470" s="347">
        <v>1.15</v>
      </c>
      <c r="J470" s="348">
        <v>27</v>
      </c>
      <c r="K470" s="348">
        <v>7</v>
      </c>
      <c r="L470" s="349">
        <v>2017</v>
      </c>
      <c r="M470" s="350" t="s">
        <v>201</v>
      </c>
      <c r="N470" s="358">
        <v>42531</v>
      </c>
    </row>
    <row r="471" spans="1:14" s="248" customFormat="1" ht="16.5" thickBot="1">
      <c r="A471" s="519" t="s">
        <v>562</v>
      </c>
      <c r="B471" s="1">
        <v>14087214</v>
      </c>
      <c r="C471" s="520"/>
      <c r="D471" s="413" t="s">
        <v>596</v>
      </c>
      <c r="E471" s="241" t="s">
        <v>598</v>
      </c>
      <c r="F471" s="242">
        <v>277</v>
      </c>
      <c r="G471" s="242">
        <v>190</v>
      </c>
      <c r="H471" s="285" t="s">
        <v>62</v>
      </c>
      <c r="I471" s="244">
        <v>0.4</v>
      </c>
      <c r="J471" s="245">
        <v>20</v>
      </c>
      <c r="K471" s="245">
        <v>4</v>
      </c>
      <c r="L471" s="246">
        <v>2015</v>
      </c>
      <c r="M471" s="236" t="s">
        <v>750</v>
      </c>
      <c r="N471" s="286">
        <v>42432</v>
      </c>
    </row>
    <row r="472" spans="1:14" s="181" customFormat="1" ht="15.75">
      <c r="A472" s="515" t="s">
        <v>104</v>
      </c>
      <c r="B472" s="148">
        <v>14088211</v>
      </c>
      <c r="C472" s="516"/>
      <c r="D472" s="406" t="s">
        <v>602</v>
      </c>
      <c r="E472" s="173" t="s">
        <v>600</v>
      </c>
      <c r="F472" s="174">
        <v>230</v>
      </c>
      <c r="G472" s="174">
        <v>150</v>
      </c>
      <c r="H472" s="204" t="s">
        <v>122</v>
      </c>
      <c r="I472" s="205">
        <v>3.5</v>
      </c>
      <c r="J472" s="177">
        <v>49</v>
      </c>
      <c r="K472" s="177">
        <v>122</v>
      </c>
      <c r="L472" s="178">
        <v>2020</v>
      </c>
      <c r="M472" s="171" t="s">
        <v>769</v>
      </c>
      <c r="N472" s="206">
        <v>42432</v>
      </c>
    </row>
    <row r="473" spans="1:14" s="226" customFormat="1" ht="16.5" thickBot="1">
      <c r="A473" s="517" t="s">
        <v>104</v>
      </c>
      <c r="B473" s="172">
        <v>14088211</v>
      </c>
      <c r="C473" s="518"/>
      <c r="D473" s="412" t="s">
        <v>600</v>
      </c>
      <c r="E473" s="218" t="s">
        <v>601</v>
      </c>
      <c r="F473" s="219">
        <v>150</v>
      </c>
      <c r="G473" s="219">
        <v>245</v>
      </c>
      <c r="H473" s="220" t="s">
        <v>62</v>
      </c>
      <c r="I473" s="221">
        <v>3.35</v>
      </c>
      <c r="J473" s="222">
        <v>170</v>
      </c>
      <c r="K473" s="222">
        <v>84</v>
      </c>
      <c r="L473" s="223">
        <v>2020</v>
      </c>
      <c r="M473" s="224" t="s">
        <v>769</v>
      </c>
      <c r="N473" s="225">
        <v>42432</v>
      </c>
    </row>
    <row r="474" spans="1:14" s="396" customFormat="1" ht="16.5" thickBot="1">
      <c r="A474" s="513" t="s">
        <v>569</v>
      </c>
      <c r="B474" s="12">
        <v>14089443</v>
      </c>
      <c r="C474" s="514"/>
      <c r="D474" s="493" t="s">
        <v>634</v>
      </c>
      <c r="E474" s="494" t="s">
        <v>636</v>
      </c>
      <c r="F474" s="495">
        <v>206</v>
      </c>
      <c r="G474" s="393">
        <v>222</v>
      </c>
      <c r="H474" s="496" t="s">
        <v>19</v>
      </c>
      <c r="I474" s="395">
        <v>0.73</v>
      </c>
      <c r="J474" s="396">
        <v>20</v>
      </c>
      <c r="K474" s="396">
        <v>4</v>
      </c>
      <c r="L474" s="397">
        <v>2015</v>
      </c>
      <c r="M474" s="398" t="s">
        <v>768</v>
      </c>
      <c r="N474" s="399">
        <v>42521</v>
      </c>
    </row>
    <row r="475" spans="1:14" s="378" customFormat="1" ht="16.5" thickBot="1">
      <c r="A475" s="513" t="s">
        <v>377</v>
      </c>
      <c r="B475" s="12">
        <v>14090441</v>
      </c>
      <c r="C475" s="514"/>
      <c r="D475" s="497" t="s">
        <v>632</v>
      </c>
      <c r="E475" s="498" t="s">
        <v>633</v>
      </c>
      <c r="F475" s="499">
        <v>131</v>
      </c>
      <c r="G475" s="499">
        <v>124</v>
      </c>
      <c r="H475" s="376" t="s">
        <v>19</v>
      </c>
      <c r="I475" s="377">
        <v>0.64</v>
      </c>
      <c r="J475" s="378">
        <v>0</v>
      </c>
      <c r="K475" s="378">
        <v>4</v>
      </c>
      <c r="L475" s="379">
        <v>2015</v>
      </c>
      <c r="M475" s="380" t="s">
        <v>768</v>
      </c>
      <c r="N475" s="500">
        <v>42521</v>
      </c>
    </row>
    <row r="476" spans="1:14" s="506" customFormat="1" ht="16.5" thickBot="1">
      <c r="A476" s="513" t="s">
        <v>377</v>
      </c>
      <c r="B476" s="12">
        <v>14091441</v>
      </c>
      <c r="C476" s="514"/>
      <c r="D476" s="501" t="s">
        <v>643</v>
      </c>
      <c r="E476" s="502" t="s">
        <v>644</v>
      </c>
      <c r="F476" s="499">
        <v>182</v>
      </c>
      <c r="G476" s="499">
        <v>180</v>
      </c>
      <c r="H476" s="503" t="s">
        <v>19</v>
      </c>
      <c r="I476" s="504">
        <v>0.43</v>
      </c>
      <c r="J476" s="378">
        <v>3</v>
      </c>
      <c r="K476" s="378">
        <v>5</v>
      </c>
      <c r="L476" s="379">
        <v>2015</v>
      </c>
      <c r="M476" s="380" t="s">
        <v>768</v>
      </c>
      <c r="N476" s="505">
        <v>42521</v>
      </c>
    </row>
    <row r="477" spans="1:14" s="334" customFormat="1" ht="16.5" thickBot="1">
      <c r="A477" s="511" t="s">
        <v>30</v>
      </c>
      <c r="B477" s="9">
        <v>14093620</v>
      </c>
      <c r="C477" s="512"/>
      <c r="D477" s="507" t="s">
        <v>648</v>
      </c>
      <c r="E477" s="508" t="s">
        <v>649</v>
      </c>
      <c r="F477" s="390">
        <v>122</v>
      </c>
      <c r="G477" s="390">
        <v>235</v>
      </c>
      <c r="H477" s="370"/>
      <c r="I477" s="509">
        <v>2.93</v>
      </c>
      <c r="J477" s="334">
        <v>116</v>
      </c>
      <c r="K477" s="334">
        <v>3</v>
      </c>
      <c r="L477" s="332">
        <v>2018</v>
      </c>
      <c r="M477" s="374" t="s">
        <v>201</v>
      </c>
      <c r="N477" s="333">
        <v>42531</v>
      </c>
    </row>
    <row r="478" spans="1:14" s="181" customFormat="1" ht="15.75">
      <c r="A478" s="510" t="s">
        <v>652</v>
      </c>
      <c r="B478" s="572">
        <v>14094213</v>
      </c>
      <c r="C478" s="488"/>
      <c r="D478" s="406" t="s">
        <v>9</v>
      </c>
      <c r="E478" s="173" t="s">
        <v>651</v>
      </c>
      <c r="F478" s="174">
        <v>200</v>
      </c>
      <c r="G478" s="174">
        <v>181</v>
      </c>
      <c r="H478" s="204" t="s">
        <v>62</v>
      </c>
      <c r="I478" s="205">
        <v>1.9</v>
      </c>
      <c r="J478" s="177">
        <v>5</v>
      </c>
      <c r="K478" s="177">
        <v>25</v>
      </c>
      <c r="L478" s="178">
        <v>2016</v>
      </c>
      <c r="M478" s="171" t="s">
        <v>750</v>
      </c>
      <c r="N478" s="206">
        <v>42582</v>
      </c>
    </row>
    <row r="479" spans="1:14" s="226" customFormat="1" ht="16.5" thickBot="1">
      <c r="A479" s="492" t="s">
        <v>652</v>
      </c>
      <c r="B479" s="573">
        <v>14094213</v>
      </c>
      <c r="C479" s="487"/>
      <c r="D479" s="412" t="s">
        <v>651</v>
      </c>
      <c r="E479" s="218" t="s">
        <v>106</v>
      </c>
      <c r="F479" s="219">
        <v>181</v>
      </c>
      <c r="G479" s="219">
        <v>140</v>
      </c>
      <c r="H479" s="220" t="s">
        <v>69</v>
      </c>
      <c r="I479" s="221">
        <v>1.36</v>
      </c>
      <c r="J479" s="222">
        <v>14</v>
      </c>
      <c r="K479" s="222">
        <v>45</v>
      </c>
      <c r="L479" s="223">
        <v>2016</v>
      </c>
      <c r="M479" s="224" t="s">
        <v>750</v>
      </c>
      <c r="N479" s="225">
        <v>42582</v>
      </c>
    </row>
    <row r="480" spans="1:14" s="292" customFormat="1" ht="16.5" thickBot="1">
      <c r="A480" s="490" t="s">
        <v>93</v>
      </c>
      <c r="B480" s="574">
        <v>14095521</v>
      </c>
      <c r="C480" s="491"/>
      <c r="D480" s="449" t="s">
        <v>670</v>
      </c>
      <c r="E480" s="287" t="s">
        <v>251</v>
      </c>
      <c r="F480" s="288">
        <v>222</v>
      </c>
      <c r="G480" s="289">
        <v>163</v>
      </c>
      <c r="H480" s="290" t="s">
        <v>767</v>
      </c>
      <c r="I480" s="291">
        <v>1.23</v>
      </c>
      <c r="J480" s="292">
        <v>19</v>
      </c>
      <c r="K480" s="292">
        <v>78</v>
      </c>
      <c r="L480" s="293">
        <v>2020</v>
      </c>
      <c r="M480" s="294" t="s">
        <v>832</v>
      </c>
      <c r="N480" s="295">
        <v>42674</v>
      </c>
    </row>
    <row r="481" spans="1:14" s="262" customFormat="1" ht="15.75">
      <c r="A481" s="454" t="s">
        <v>709</v>
      </c>
      <c r="B481" s="575">
        <v>14096433</v>
      </c>
      <c r="C481" s="455"/>
      <c r="D481" s="406" t="s">
        <v>710</v>
      </c>
      <c r="E481" s="209" t="s">
        <v>712</v>
      </c>
      <c r="F481" s="174">
        <v>163</v>
      </c>
      <c r="G481" s="185">
        <v>247</v>
      </c>
      <c r="H481" s="175" t="s">
        <v>17</v>
      </c>
      <c r="I481" s="192">
        <v>4.13</v>
      </c>
      <c r="J481" s="262">
        <v>90</v>
      </c>
      <c r="K481" s="262">
        <v>6</v>
      </c>
      <c r="L481" s="214">
        <v>2014</v>
      </c>
      <c r="M481" s="193" t="s">
        <v>768</v>
      </c>
      <c r="N481" s="263">
        <v>43064</v>
      </c>
    </row>
    <row r="482" spans="1:14" s="305" customFormat="1" ht="16.5" thickBot="1">
      <c r="A482" s="458" t="s">
        <v>709</v>
      </c>
      <c r="B482" s="576">
        <v>14096433</v>
      </c>
      <c r="C482" s="489"/>
      <c r="D482" s="422" t="s">
        <v>712</v>
      </c>
      <c r="E482" s="296" t="s">
        <v>395</v>
      </c>
      <c r="F482" s="297">
        <v>247</v>
      </c>
      <c r="G482" s="298">
        <v>270</v>
      </c>
      <c r="H482" s="299" t="s">
        <v>713</v>
      </c>
      <c r="I482" s="300">
        <v>0.96</v>
      </c>
      <c r="J482" s="301">
        <v>29</v>
      </c>
      <c r="K482" s="301">
        <v>6</v>
      </c>
      <c r="L482" s="302">
        <v>2014</v>
      </c>
      <c r="M482" s="303" t="s">
        <v>768</v>
      </c>
      <c r="N482" s="304">
        <v>43064</v>
      </c>
    </row>
    <row r="483" spans="1:14" s="262" customFormat="1" ht="15.75">
      <c r="A483" s="478" t="s">
        <v>652</v>
      </c>
      <c r="B483" s="577">
        <v>14097213</v>
      </c>
      <c r="C483" s="486"/>
      <c r="D483" s="406" t="s">
        <v>717</v>
      </c>
      <c r="E483" s="209" t="s">
        <v>719</v>
      </c>
      <c r="F483" s="174">
        <v>249</v>
      </c>
      <c r="G483" s="185">
        <v>273</v>
      </c>
      <c r="H483" s="175" t="s">
        <v>62</v>
      </c>
      <c r="I483" s="205">
        <v>0.31</v>
      </c>
      <c r="J483" s="262">
        <v>24</v>
      </c>
      <c r="K483" s="262">
        <v>0</v>
      </c>
      <c r="L483" s="214">
        <v>2017</v>
      </c>
      <c r="M483" s="193" t="s">
        <v>768</v>
      </c>
      <c r="N483" s="180">
        <v>43064</v>
      </c>
    </row>
    <row r="484" spans="1:14" ht="15.75">
      <c r="A484" s="483" t="s">
        <v>652</v>
      </c>
      <c r="B484" s="572">
        <v>14097213</v>
      </c>
      <c r="C484" s="488"/>
      <c r="D484" s="417" t="s">
        <v>719</v>
      </c>
      <c r="E484" s="52" t="s">
        <v>720</v>
      </c>
      <c r="F484" s="2">
        <v>273</v>
      </c>
      <c r="G484" s="2">
        <v>231</v>
      </c>
      <c r="H484" s="7" t="s">
        <v>597</v>
      </c>
      <c r="I484" s="46">
        <v>0.6</v>
      </c>
      <c r="J484" s="74">
        <v>0</v>
      </c>
      <c r="K484" s="74">
        <v>42</v>
      </c>
      <c r="L484" s="116">
        <v>2017</v>
      </c>
      <c r="M484" s="167" t="s">
        <v>768</v>
      </c>
      <c r="N484" s="106">
        <v>43064</v>
      </c>
    </row>
    <row r="485" spans="1:14" s="226" customFormat="1" ht="16.5" thickBot="1">
      <c r="A485" s="479" t="s">
        <v>652</v>
      </c>
      <c r="B485" s="573">
        <v>14097213</v>
      </c>
      <c r="C485" s="487"/>
      <c r="D485" s="450" t="s">
        <v>720</v>
      </c>
      <c r="E485" s="218" t="s">
        <v>721</v>
      </c>
      <c r="F485" s="228">
        <v>231</v>
      </c>
      <c r="G485" s="219">
        <v>205</v>
      </c>
      <c r="H485" s="220" t="s">
        <v>62</v>
      </c>
      <c r="I485" s="221">
        <v>0.34</v>
      </c>
      <c r="J485" s="222">
        <v>0</v>
      </c>
      <c r="K485" s="222">
        <v>26</v>
      </c>
      <c r="L485" s="223">
        <v>2017</v>
      </c>
      <c r="M485" s="229" t="s">
        <v>768</v>
      </c>
      <c r="N485" s="230">
        <v>43064</v>
      </c>
    </row>
    <row r="486" spans="1:14" s="181" customFormat="1" ht="15.75">
      <c r="A486" s="478" t="s">
        <v>562</v>
      </c>
      <c r="B486" s="577">
        <v>14098214</v>
      </c>
      <c r="C486" s="486"/>
      <c r="D486" s="429" t="s">
        <v>720</v>
      </c>
      <c r="E486" s="173" t="s">
        <v>725</v>
      </c>
      <c r="F486" s="185">
        <v>231</v>
      </c>
      <c r="G486" s="174">
        <v>175</v>
      </c>
      <c r="H486" s="175" t="s">
        <v>609</v>
      </c>
      <c r="I486" s="205">
        <v>0.81</v>
      </c>
      <c r="J486" s="177">
        <v>5</v>
      </c>
      <c r="K486" s="177">
        <v>61</v>
      </c>
      <c r="L486" s="214">
        <v>2017</v>
      </c>
      <c r="M486" s="193" t="s">
        <v>768</v>
      </c>
      <c r="N486" s="180">
        <v>43064</v>
      </c>
    </row>
    <row r="487" spans="1:14" s="226" customFormat="1" ht="16.5" thickBot="1">
      <c r="A487" s="479" t="s">
        <v>562</v>
      </c>
      <c r="B487" s="573">
        <v>14098214</v>
      </c>
      <c r="C487" s="487"/>
      <c r="D487" s="412" t="s">
        <v>725</v>
      </c>
      <c r="E487" s="218" t="s">
        <v>718</v>
      </c>
      <c r="F487" s="219">
        <v>175</v>
      </c>
      <c r="G487" s="219">
        <v>175</v>
      </c>
      <c r="H487" s="220" t="s">
        <v>597</v>
      </c>
      <c r="I487" s="221">
        <v>1.14</v>
      </c>
      <c r="J487" s="222">
        <v>5</v>
      </c>
      <c r="K487" s="222">
        <v>5</v>
      </c>
      <c r="L487" s="223">
        <v>2017</v>
      </c>
      <c r="M487" s="229" t="s">
        <v>768</v>
      </c>
      <c r="N487" s="230">
        <v>43064</v>
      </c>
    </row>
    <row r="488" spans="1:14" s="181" customFormat="1" ht="15.75">
      <c r="A488" s="460" t="s">
        <v>564</v>
      </c>
      <c r="B488" s="578">
        <v>14099242</v>
      </c>
      <c r="C488" s="463"/>
      <c r="D488" s="443" t="s">
        <v>791</v>
      </c>
      <c r="E488" s="443" t="s">
        <v>729</v>
      </c>
      <c r="F488" s="174">
        <v>139</v>
      </c>
      <c r="G488" s="216">
        <v>141</v>
      </c>
      <c r="H488" s="175" t="s">
        <v>19</v>
      </c>
      <c r="I488" s="205">
        <v>2.24</v>
      </c>
      <c r="J488" s="177">
        <v>12</v>
      </c>
      <c r="K488" s="177">
        <v>10</v>
      </c>
      <c r="L488" s="178">
        <v>2018</v>
      </c>
      <c r="M488" s="193" t="s">
        <v>768</v>
      </c>
      <c r="N488" s="180">
        <v>43435</v>
      </c>
    </row>
    <row r="489" spans="1:14" s="181" customFormat="1" ht="15.75">
      <c r="A489" s="461" t="s">
        <v>564</v>
      </c>
      <c r="B489" s="569">
        <v>14099242</v>
      </c>
      <c r="C489" s="465"/>
      <c r="D489" s="443" t="s">
        <v>729</v>
      </c>
      <c r="E489" s="173" t="s">
        <v>730</v>
      </c>
      <c r="F489" s="174">
        <v>141</v>
      </c>
      <c r="G489" s="216">
        <v>262</v>
      </c>
      <c r="H489" s="114"/>
      <c r="I489" s="205">
        <v>2.25</v>
      </c>
      <c r="J489" s="177">
        <v>123</v>
      </c>
      <c r="K489" s="177">
        <v>2</v>
      </c>
      <c r="L489" s="178">
        <v>2017</v>
      </c>
      <c r="M489" s="193" t="s">
        <v>768</v>
      </c>
      <c r="N489" s="180">
        <v>43435</v>
      </c>
    </row>
    <row r="490" spans="1:14" s="352" customFormat="1" ht="16.5" thickBot="1">
      <c r="A490" s="462" t="s">
        <v>564</v>
      </c>
      <c r="B490" s="207">
        <v>14099242</v>
      </c>
      <c r="C490" s="464"/>
      <c r="D490" s="444" t="s">
        <v>730</v>
      </c>
      <c r="E490" s="343" t="s">
        <v>731</v>
      </c>
      <c r="F490" s="345">
        <v>262</v>
      </c>
      <c r="G490" s="400">
        <v>257</v>
      </c>
      <c r="H490" s="346" t="s">
        <v>597</v>
      </c>
      <c r="I490" s="347">
        <v>3.38</v>
      </c>
      <c r="J490" s="348">
        <v>30</v>
      </c>
      <c r="K490" s="348">
        <v>35</v>
      </c>
      <c r="L490" s="401">
        <v>2017</v>
      </c>
      <c r="M490" s="350" t="s">
        <v>768</v>
      </c>
      <c r="N490" s="358">
        <v>43435</v>
      </c>
    </row>
    <row r="491" spans="1:14" s="181" customFormat="1" ht="15.75">
      <c r="A491" s="461" t="s">
        <v>573</v>
      </c>
      <c r="B491" s="569">
        <v>14100545</v>
      </c>
      <c r="C491" s="465"/>
      <c r="D491" s="443" t="s">
        <v>793</v>
      </c>
      <c r="E491" s="173" t="s">
        <v>794</v>
      </c>
      <c r="F491" s="174">
        <v>166</v>
      </c>
      <c r="G491" s="216">
        <v>260</v>
      </c>
      <c r="H491" s="114"/>
      <c r="I491" s="205">
        <v>1.77</v>
      </c>
      <c r="J491" s="177">
        <v>127</v>
      </c>
      <c r="K491" s="177">
        <v>33</v>
      </c>
      <c r="L491" s="178">
        <v>2018</v>
      </c>
      <c r="M491" s="193" t="s">
        <v>768</v>
      </c>
      <c r="N491" s="180">
        <v>43435</v>
      </c>
    </row>
    <row r="492" spans="1:14" s="352" customFormat="1" ht="16.5" thickBot="1">
      <c r="A492" s="462" t="s">
        <v>573</v>
      </c>
      <c r="B492" s="207">
        <v>14100545</v>
      </c>
      <c r="C492" s="464"/>
      <c r="D492" s="444" t="s">
        <v>794</v>
      </c>
      <c r="E492" s="343" t="s">
        <v>788</v>
      </c>
      <c r="F492" s="345">
        <v>260</v>
      </c>
      <c r="G492" s="400">
        <v>277</v>
      </c>
      <c r="H492" s="593" t="s">
        <v>19</v>
      </c>
      <c r="I492" s="347">
        <v>0.76</v>
      </c>
      <c r="J492" s="348">
        <v>27</v>
      </c>
      <c r="K492" s="348">
        <v>10</v>
      </c>
      <c r="L492" s="401">
        <v>2018</v>
      </c>
      <c r="M492" s="350" t="s">
        <v>768</v>
      </c>
      <c r="N492" s="358">
        <v>43435</v>
      </c>
    </row>
    <row r="493" spans="1:14" s="372" customFormat="1" ht="16.5" thickBot="1">
      <c r="A493" s="594" t="s">
        <v>565</v>
      </c>
      <c r="B493" s="595">
        <v>14101422</v>
      </c>
      <c r="C493" s="596"/>
      <c r="D493" s="507" t="s">
        <v>776</v>
      </c>
      <c r="E493" s="508" t="s">
        <v>777</v>
      </c>
      <c r="F493" s="390">
        <v>128</v>
      </c>
      <c r="G493" s="369">
        <v>145</v>
      </c>
      <c r="H493" s="597" t="s">
        <v>69</v>
      </c>
      <c r="I493" s="371">
        <v>0.57</v>
      </c>
      <c r="J493" s="372">
        <v>16</v>
      </c>
      <c r="K493" s="372">
        <v>0</v>
      </c>
      <c r="L493" s="373">
        <v>2018</v>
      </c>
      <c r="M493" s="374" t="s">
        <v>750</v>
      </c>
      <c r="N493" s="528">
        <v>43433</v>
      </c>
    </row>
    <row r="494" spans="1:14" s="352" customFormat="1" ht="16.5" thickBot="1">
      <c r="A494" s="523" t="s">
        <v>377</v>
      </c>
      <c r="B494" s="207">
        <v>14102641</v>
      </c>
      <c r="C494" s="524"/>
      <c r="D494" s="433" t="s">
        <v>579</v>
      </c>
      <c r="E494" s="343" t="s">
        <v>827</v>
      </c>
      <c r="F494" s="345">
        <v>145</v>
      </c>
      <c r="G494" s="345">
        <v>164</v>
      </c>
      <c r="H494" s="346" t="s">
        <v>19</v>
      </c>
      <c r="I494" s="347">
        <v>1.52</v>
      </c>
      <c r="J494" s="348">
        <v>25</v>
      </c>
      <c r="K494" s="348">
        <v>8</v>
      </c>
      <c r="L494" s="349">
        <v>2019</v>
      </c>
      <c r="M494" s="350" t="s">
        <v>201</v>
      </c>
      <c r="N494" s="358">
        <v>43840</v>
      </c>
    </row>
    <row r="495" spans="1:246" ht="32.25" thickBot="1">
      <c r="A495" s="479" t="s">
        <v>62</v>
      </c>
      <c r="B495" s="573" t="s">
        <v>849</v>
      </c>
      <c r="C495" s="487"/>
      <c r="D495" s="412" t="s">
        <v>81</v>
      </c>
      <c r="E495" s="218" t="s">
        <v>835</v>
      </c>
      <c r="F495" s="219">
        <v>140</v>
      </c>
      <c r="G495" s="219">
        <v>145</v>
      </c>
      <c r="H495" s="220" t="s">
        <v>62</v>
      </c>
      <c r="I495" s="221">
        <v>0.29</v>
      </c>
      <c r="J495" s="222">
        <v>5</v>
      </c>
      <c r="K495" s="222">
        <v>0</v>
      </c>
      <c r="L495" s="223">
        <v>2015</v>
      </c>
      <c r="M495" s="651" t="s">
        <v>768</v>
      </c>
      <c r="N495" s="230">
        <v>44217</v>
      </c>
      <c r="O495" s="226"/>
      <c r="P495" s="226"/>
      <c r="Q495" s="226"/>
      <c r="R495" s="226"/>
      <c r="S495" s="226"/>
      <c r="T495" s="226"/>
      <c r="U495" s="226"/>
      <c r="V495" s="226"/>
      <c r="W495" s="226"/>
      <c r="X495" s="226"/>
      <c r="Y495" s="226"/>
      <c r="Z495" s="226"/>
      <c r="AA495" s="226"/>
      <c r="AB495" s="226"/>
      <c r="AC495" s="226"/>
      <c r="AD495" s="226"/>
      <c r="AE495" s="226"/>
      <c r="AF495" s="226"/>
      <c r="AG495" s="226"/>
      <c r="AH495" s="226"/>
      <c r="AI495" s="226"/>
      <c r="AJ495" s="226"/>
      <c r="AK495" s="226"/>
      <c r="AL495" s="226"/>
      <c r="AM495" s="226"/>
      <c r="AN495" s="226"/>
      <c r="AO495" s="226"/>
      <c r="AP495" s="226"/>
      <c r="AQ495" s="226"/>
      <c r="AR495" s="226"/>
      <c r="AS495" s="226"/>
      <c r="AT495" s="226"/>
      <c r="AU495" s="226"/>
      <c r="AV495" s="226"/>
      <c r="AW495" s="226"/>
      <c r="AX495" s="226"/>
      <c r="AY495" s="226"/>
      <c r="AZ495" s="226"/>
      <c r="BA495" s="226"/>
      <c r="BB495" s="226"/>
      <c r="BC495" s="226"/>
      <c r="BD495" s="226"/>
      <c r="BE495" s="226"/>
      <c r="BF495" s="226"/>
      <c r="BG495" s="226"/>
      <c r="BH495" s="226"/>
      <c r="BI495" s="226"/>
      <c r="BJ495" s="226"/>
      <c r="BK495" s="226"/>
      <c r="BL495" s="226"/>
      <c r="BM495" s="226"/>
      <c r="BN495" s="226"/>
      <c r="BO495" s="226"/>
      <c r="BP495" s="226"/>
      <c r="BQ495" s="226"/>
      <c r="BR495" s="226"/>
      <c r="BS495" s="226"/>
      <c r="BT495" s="226"/>
      <c r="BU495" s="226"/>
      <c r="BV495" s="226"/>
      <c r="BW495" s="226"/>
      <c r="BX495" s="226"/>
      <c r="BY495" s="226"/>
      <c r="BZ495" s="226"/>
      <c r="CA495" s="226"/>
      <c r="CB495" s="226"/>
      <c r="CC495" s="226"/>
      <c r="CD495" s="226"/>
      <c r="CE495" s="226"/>
      <c r="CF495" s="226"/>
      <c r="CG495" s="226"/>
      <c r="CH495" s="226"/>
      <c r="CI495" s="226"/>
      <c r="CJ495" s="226"/>
      <c r="CK495" s="226"/>
      <c r="CL495" s="226"/>
      <c r="CM495" s="226"/>
      <c r="CN495" s="226"/>
      <c r="CO495" s="226"/>
      <c r="CP495" s="226"/>
      <c r="CQ495" s="226"/>
      <c r="CR495" s="226"/>
      <c r="CS495" s="226"/>
      <c r="CT495" s="226"/>
      <c r="CU495" s="226"/>
      <c r="CV495" s="226"/>
      <c r="CW495" s="226"/>
      <c r="CX495" s="226"/>
      <c r="CY495" s="226"/>
      <c r="CZ495" s="226"/>
      <c r="DA495" s="226"/>
      <c r="DB495" s="226"/>
      <c r="DC495" s="226"/>
      <c r="DD495" s="226"/>
      <c r="DE495" s="226"/>
      <c r="DF495" s="226"/>
      <c r="DG495" s="226"/>
      <c r="DH495" s="226"/>
      <c r="DI495" s="226"/>
      <c r="DJ495" s="226"/>
      <c r="DK495" s="226"/>
      <c r="DL495" s="226"/>
      <c r="DM495" s="226"/>
      <c r="DN495" s="226"/>
      <c r="DO495" s="226"/>
      <c r="DP495" s="226"/>
      <c r="DQ495" s="226"/>
      <c r="DR495" s="226"/>
      <c r="DS495" s="226"/>
      <c r="DT495" s="226"/>
      <c r="DU495" s="226"/>
      <c r="DV495" s="226"/>
      <c r="DW495" s="226"/>
      <c r="DX495" s="226"/>
      <c r="DY495" s="226"/>
      <c r="DZ495" s="226"/>
      <c r="EA495" s="226"/>
      <c r="EB495" s="226"/>
      <c r="EC495" s="226"/>
      <c r="ED495" s="226"/>
      <c r="EE495" s="226"/>
      <c r="EF495" s="226"/>
      <c r="EG495" s="226"/>
      <c r="EH495" s="226"/>
      <c r="EI495" s="226"/>
      <c r="EJ495" s="226"/>
      <c r="EK495" s="226"/>
      <c r="EL495" s="226"/>
      <c r="EM495" s="226"/>
      <c r="EN495" s="226"/>
      <c r="EO495" s="226"/>
      <c r="EP495" s="226"/>
      <c r="EQ495" s="226"/>
      <c r="ER495" s="226"/>
      <c r="ES495" s="226"/>
      <c r="ET495" s="226"/>
      <c r="EU495" s="226"/>
      <c r="EV495" s="226"/>
      <c r="EW495" s="226"/>
      <c r="EX495" s="226"/>
      <c r="EY495" s="226"/>
      <c r="EZ495" s="226"/>
      <c r="FA495" s="226"/>
      <c r="FB495" s="226"/>
      <c r="FC495" s="226"/>
      <c r="FD495" s="226"/>
      <c r="FE495" s="226"/>
      <c r="FF495" s="226"/>
      <c r="FG495" s="226"/>
      <c r="FH495" s="226"/>
      <c r="FI495" s="226"/>
      <c r="FJ495" s="226"/>
      <c r="FK495" s="226"/>
      <c r="FL495" s="226"/>
      <c r="FM495" s="226"/>
      <c r="FN495" s="226"/>
      <c r="FO495" s="226"/>
      <c r="FP495" s="226"/>
      <c r="FQ495" s="226"/>
      <c r="FR495" s="226"/>
      <c r="FS495" s="226"/>
      <c r="FT495" s="226"/>
      <c r="FU495" s="226"/>
      <c r="FV495" s="226"/>
      <c r="FW495" s="226"/>
      <c r="FX495" s="226"/>
      <c r="FY495" s="226"/>
      <c r="FZ495" s="226"/>
      <c r="GA495" s="226"/>
      <c r="GB495" s="226"/>
      <c r="GC495" s="226"/>
      <c r="GD495" s="226"/>
      <c r="GE495" s="226"/>
      <c r="GF495" s="226"/>
      <c r="GG495" s="226"/>
      <c r="GH495" s="226"/>
      <c r="GI495" s="226"/>
      <c r="GJ495" s="226"/>
      <c r="GK495" s="226"/>
      <c r="GL495" s="226"/>
      <c r="GM495" s="226"/>
      <c r="GN495" s="226"/>
      <c r="GO495" s="226"/>
      <c r="GP495" s="226"/>
      <c r="GQ495" s="226"/>
      <c r="GR495" s="226"/>
      <c r="GS495" s="226"/>
      <c r="GT495" s="226"/>
      <c r="GU495" s="226"/>
      <c r="GV495" s="226"/>
      <c r="GW495" s="226"/>
      <c r="GX495" s="226"/>
      <c r="GY495" s="226"/>
      <c r="GZ495" s="226"/>
      <c r="HA495" s="226"/>
      <c r="HB495" s="226"/>
      <c r="HC495" s="226"/>
      <c r="HD495" s="226"/>
      <c r="HE495" s="226"/>
      <c r="HF495" s="226"/>
      <c r="HG495" s="226"/>
      <c r="HH495" s="226"/>
      <c r="HI495" s="226"/>
      <c r="HJ495" s="226"/>
      <c r="HK495" s="226"/>
      <c r="HL495" s="226"/>
      <c r="HM495" s="226"/>
      <c r="HN495" s="226"/>
      <c r="HO495" s="226"/>
      <c r="HP495" s="226"/>
      <c r="HQ495" s="226"/>
      <c r="HR495" s="226"/>
      <c r="HS495" s="226"/>
      <c r="HT495" s="226"/>
      <c r="HU495" s="226"/>
      <c r="HV495" s="226"/>
      <c r="HW495" s="226"/>
      <c r="HX495" s="226"/>
      <c r="HY495" s="226"/>
      <c r="HZ495" s="226"/>
      <c r="IA495" s="226"/>
      <c r="IB495" s="226"/>
      <c r="IC495" s="226"/>
      <c r="ID495" s="226"/>
      <c r="IE495" s="226"/>
      <c r="IF495" s="226"/>
      <c r="IG495" s="226"/>
      <c r="IH495" s="226"/>
      <c r="II495" s="226"/>
      <c r="IJ495" s="226"/>
      <c r="IK495" s="226"/>
      <c r="IL495" s="226"/>
    </row>
    <row r="496" spans="1:246" ht="16.5" thickBot="1">
      <c r="A496" s="479" t="s">
        <v>62</v>
      </c>
      <c r="B496" s="573" t="s">
        <v>850</v>
      </c>
      <c r="C496" s="487"/>
      <c r="D496" s="412" t="s">
        <v>5</v>
      </c>
      <c r="E496" s="218" t="s">
        <v>839</v>
      </c>
      <c r="F496" s="219">
        <v>120</v>
      </c>
      <c r="G496" s="219">
        <v>120</v>
      </c>
      <c r="H496" s="220" t="s">
        <v>62</v>
      </c>
      <c r="I496" s="221">
        <v>0.25</v>
      </c>
      <c r="J496" s="222">
        <v>0</v>
      </c>
      <c r="K496" s="222">
        <v>0</v>
      </c>
      <c r="L496" s="223">
        <v>2015</v>
      </c>
      <c r="M496" s="651" t="s">
        <v>768</v>
      </c>
      <c r="N496" s="230">
        <v>44217</v>
      </c>
      <c r="O496" s="226"/>
      <c r="P496" s="226"/>
      <c r="Q496" s="226"/>
      <c r="R496" s="226"/>
      <c r="S496" s="226"/>
      <c r="T496" s="226"/>
      <c r="U496" s="226"/>
      <c r="V496" s="226"/>
      <c r="W496" s="226"/>
      <c r="X496" s="226"/>
      <c r="Y496" s="226"/>
      <c r="Z496" s="226"/>
      <c r="AA496" s="226"/>
      <c r="AB496" s="226"/>
      <c r="AC496" s="226"/>
      <c r="AD496" s="226"/>
      <c r="AE496" s="226"/>
      <c r="AF496" s="226"/>
      <c r="AG496" s="226"/>
      <c r="AH496" s="226"/>
      <c r="AI496" s="226"/>
      <c r="AJ496" s="226"/>
      <c r="AK496" s="226"/>
      <c r="AL496" s="226"/>
      <c r="AM496" s="226"/>
      <c r="AN496" s="226"/>
      <c r="AO496" s="226"/>
      <c r="AP496" s="226"/>
      <c r="AQ496" s="226"/>
      <c r="AR496" s="226"/>
      <c r="AS496" s="226"/>
      <c r="AT496" s="226"/>
      <c r="AU496" s="226"/>
      <c r="AV496" s="226"/>
      <c r="AW496" s="226"/>
      <c r="AX496" s="226"/>
      <c r="AY496" s="226"/>
      <c r="AZ496" s="226"/>
      <c r="BA496" s="226"/>
      <c r="BB496" s="226"/>
      <c r="BC496" s="226"/>
      <c r="BD496" s="226"/>
      <c r="BE496" s="226"/>
      <c r="BF496" s="226"/>
      <c r="BG496" s="226"/>
      <c r="BH496" s="226"/>
      <c r="BI496" s="226"/>
      <c r="BJ496" s="226"/>
      <c r="BK496" s="226"/>
      <c r="BL496" s="226"/>
      <c r="BM496" s="226"/>
      <c r="BN496" s="226"/>
      <c r="BO496" s="226"/>
      <c r="BP496" s="226"/>
      <c r="BQ496" s="226"/>
      <c r="BR496" s="226"/>
      <c r="BS496" s="226"/>
      <c r="BT496" s="226"/>
      <c r="BU496" s="226"/>
      <c r="BV496" s="226"/>
      <c r="BW496" s="226"/>
      <c r="BX496" s="226"/>
      <c r="BY496" s="226"/>
      <c r="BZ496" s="226"/>
      <c r="CA496" s="226"/>
      <c r="CB496" s="226"/>
      <c r="CC496" s="226"/>
      <c r="CD496" s="226"/>
      <c r="CE496" s="226"/>
      <c r="CF496" s="226"/>
      <c r="CG496" s="226"/>
      <c r="CH496" s="226"/>
      <c r="CI496" s="226"/>
      <c r="CJ496" s="226"/>
      <c r="CK496" s="226"/>
      <c r="CL496" s="226"/>
      <c r="CM496" s="226"/>
      <c r="CN496" s="226"/>
      <c r="CO496" s="226"/>
      <c r="CP496" s="226"/>
      <c r="CQ496" s="226"/>
      <c r="CR496" s="226"/>
      <c r="CS496" s="226"/>
      <c r="CT496" s="226"/>
      <c r="CU496" s="226"/>
      <c r="CV496" s="226"/>
      <c r="CW496" s="226"/>
      <c r="CX496" s="226"/>
      <c r="CY496" s="226"/>
      <c r="CZ496" s="226"/>
      <c r="DA496" s="226"/>
      <c r="DB496" s="226"/>
      <c r="DC496" s="226"/>
      <c r="DD496" s="226"/>
      <c r="DE496" s="226"/>
      <c r="DF496" s="226"/>
      <c r="DG496" s="226"/>
      <c r="DH496" s="226"/>
      <c r="DI496" s="226"/>
      <c r="DJ496" s="226"/>
      <c r="DK496" s="226"/>
      <c r="DL496" s="226"/>
      <c r="DM496" s="226"/>
      <c r="DN496" s="226"/>
      <c r="DO496" s="226"/>
      <c r="DP496" s="226"/>
      <c r="DQ496" s="226"/>
      <c r="DR496" s="226"/>
      <c r="DS496" s="226"/>
      <c r="DT496" s="226"/>
      <c r="DU496" s="226"/>
      <c r="DV496" s="226"/>
      <c r="DW496" s="226"/>
      <c r="DX496" s="226"/>
      <c r="DY496" s="226"/>
      <c r="DZ496" s="226"/>
      <c r="EA496" s="226"/>
      <c r="EB496" s="226"/>
      <c r="EC496" s="226"/>
      <c r="ED496" s="226"/>
      <c r="EE496" s="226"/>
      <c r="EF496" s="226"/>
      <c r="EG496" s="226"/>
      <c r="EH496" s="226"/>
      <c r="EI496" s="226"/>
      <c r="EJ496" s="226"/>
      <c r="EK496" s="226"/>
      <c r="EL496" s="226"/>
      <c r="EM496" s="226"/>
      <c r="EN496" s="226"/>
      <c r="EO496" s="226"/>
      <c r="EP496" s="226"/>
      <c r="EQ496" s="226"/>
      <c r="ER496" s="226"/>
      <c r="ES496" s="226"/>
      <c r="ET496" s="226"/>
      <c r="EU496" s="226"/>
      <c r="EV496" s="226"/>
      <c r="EW496" s="226"/>
      <c r="EX496" s="226"/>
      <c r="EY496" s="226"/>
      <c r="EZ496" s="226"/>
      <c r="FA496" s="226"/>
      <c r="FB496" s="226"/>
      <c r="FC496" s="226"/>
      <c r="FD496" s="226"/>
      <c r="FE496" s="226"/>
      <c r="FF496" s="226"/>
      <c r="FG496" s="226"/>
      <c r="FH496" s="226"/>
      <c r="FI496" s="226"/>
      <c r="FJ496" s="226"/>
      <c r="FK496" s="226"/>
      <c r="FL496" s="226"/>
      <c r="FM496" s="226"/>
      <c r="FN496" s="226"/>
      <c r="FO496" s="226"/>
      <c r="FP496" s="226"/>
      <c r="FQ496" s="226"/>
      <c r="FR496" s="226"/>
      <c r="FS496" s="226"/>
      <c r="FT496" s="226"/>
      <c r="FU496" s="226"/>
      <c r="FV496" s="226"/>
      <c r="FW496" s="226"/>
      <c r="FX496" s="226"/>
      <c r="FY496" s="226"/>
      <c r="FZ496" s="226"/>
      <c r="GA496" s="226"/>
      <c r="GB496" s="226"/>
      <c r="GC496" s="226"/>
      <c r="GD496" s="226"/>
      <c r="GE496" s="226"/>
      <c r="GF496" s="226"/>
      <c r="GG496" s="226"/>
      <c r="GH496" s="226"/>
      <c r="GI496" s="226"/>
      <c r="GJ496" s="226"/>
      <c r="GK496" s="226"/>
      <c r="GL496" s="226"/>
      <c r="GM496" s="226"/>
      <c r="GN496" s="226"/>
      <c r="GO496" s="226"/>
      <c r="GP496" s="226"/>
      <c r="GQ496" s="226"/>
      <c r="GR496" s="226"/>
      <c r="GS496" s="226"/>
      <c r="GT496" s="226"/>
      <c r="GU496" s="226"/>
      <c r="GV496" s="226"/>
      <c r="GW496" s="226"/>
      <c r="GX496" s="226"/>
      <c r="GY496" s="226"/>
      <c r="GZ496" s="226"/>
      <c r="HA496" s="226"/>
      <c r="HB496" s="226"/>
      <c r="HC496" s="226"/>
      <c r="HD496" s="226"/>
      <c r="HE496" s="226"/>
      <c r="HF496" s="226"/>
      <c r="HG496" s="226"/>
      <c r="HH496" s="226"/>
      <c r="HI496" s="226"/>
      <c r="HJ496" s="226"/>
      <c r="HK496" s="226"/>
      <c r="HL496" s="226"/>
      <c r="HM496" s="226"/>
      <c r="HN496" s="226"/>
      <c r="HO496" s="226"/>
      <c r="HP496" s="226"/>
      <c r="HQ496" s="226"/>
      <c r="HR496" s="226"/>
      <c r="HS496" s="226"/>
      <c r="HT496" s="226"/>
      <c r="HU496" s="226"/>
      <c r="HV496" s="226"/>
      <c r="HW496" s="226"/>
      <c r="HX496" s="226"/>
      <c r="HY496" s="226"/>
      <c r="HZ496" s="226"/>
      <c r="IA496" s="226"/>
      <c r="IB496" s="226"/>
      <c r="IC496" s="226"/>
      <c r="ID496" s="226"/>
      <c r="IE496" s="226"/>
      <c r="IF496" s="226"/>
      <c r="IG496" s="226"/>
      <c r="IH496" s="226"/>
      <c r="II496" s="226"/>
      <c r="IJ496" s="226"/>
      <c r="IK496" s="226"/>
      <c r="IL496" s="226"/>
    </row>
    <row r="497" spans="1:246" ht="16.5" thickBot="1">
      <c r="A497" s="479" t="s">
        <v>62</v>
      </c>
      <c r="B497" s="573" t="s">
        <v>851</v>
      </c>
      <c r="C497" s="487"/>
      <c r="D497" s="412" t="s">
        <v>843</v>
      </c>
      <c r="E497" s="218" t="s">
        <v>844</v>
      </c>
      <c r="F497" s="219">
        <v>158</v>
      </c>
      <c r="G497" s="219">
        <v>163</v>
      </c>
      <c r="H497" s="220" t="s">
        <v>62</v>
      </c>
      <c r="I497" s="221">
        <v>0.11</v>
      </c>
      <c r="J497" s="222">
        <v>5</v>
      </c>
      <c r="K497" s="222">
        <v>0</v>
      </c>
      <c r="L497" s="223">
        <v>2015</v>
      </c>
      <c r="M497" s="651" t="s">
        <v>768</v>
      </c>
      <c r="N497" s="230">
        <v>44217</v>
      </c>
      <c r="O497" s="226"/>
      <c r="P497" s="226"/>
      <c r="Q497" s="226"/>
      <c r="R497" s="226"/>
      <c r="S497" s="226"/>
      <c r="T497" s="226"/>
      <c r="U497" s="226"/>
      <c r="V497" s="226"/>
      <c r="W497" s="226"/>
      <c r="X497" s="226"/>
      <c r="Y497" s="226"/>
      <c r="Z497" s="226"/>
      <c r="AA497" s="226"/>
      <c r="AB497" s="226"/>
      <c r="AC497" s="226"/>
      <c r="AD497" s="226"/>
      <c r="AE497" s="226"/>
      <c r="AF497" s="226"/>
      <c r="AG497" s="226"/>
      <c r="AH497" s="226"/>
      <c r="AI497" s="226"/>
      <c r="AJ497" s="226"/>
      <c r="AK497" s="226"/>
      <c r="AL497" s="226"/>
      <c r="AM497" s="226"/>
      <c r="AN497" s="226"/>
      <c r="AO497" s="226"/>
      <c r="AP497" s="226"/>
      <c r="AQ497" s="226"/>
      <c r="AR497" s="226"/>
      <c r="AS497" s="226"/>
      <c r="AT497" s="226"/>
      <c r="AU497" s="226"/>
      <c r="AV497" s="226"/>
      <c r="AW497" s="226"/>
      <c r="AX497" s="226"/>
      <c r="AY497" s="226"/>
      <c r="AZ497" s="226"/>
      <c r="BA497" s="226"/>
      <c r="BB497" s="226"/>
      <c r="BC497" s="226"/>
      <c r="BD497" s="226"/>
      <c r="BE497" s="226"/>
      <c r="BF497" s="226"/>
      <c r="BG497" s="226"/>
      <c r="BH497" s="226"/>
      <c r="BI497" s="226"/>
      <c r="BJ497" s="226"/>
      <c r="BK497" s="226"/>
      <c r="BL497" s="226"/>
      <c r="BM497" s="226"/>
      <c r="BN497" s="226"/>
      <c r="BO497" s="226"/>
      <c r="BP497" s="226"/>
      <c r="BQ497" s="226"/>
      <c r="BR497" s="226"/>
      <c r="BS497" s="226"/>
      <c r="BT497" s="226"/>
      <c r="BU497" s="226"/>
      <c r="BV497" s="226"/>
      <c r="BW497" s="226"/>
      <c r="BX497" s="226"/>
      <c r="BY497" s="226"/>
      <c r="BZ497" s="226"/>
      <c r="CA497" s="226"/>
      <c r="CB497" s="226"/>
      <c r="CC497" s="226"/>
      <c r="CD497" s="226"/>
      <c r="CE497" s="226"/>
      <c r="CF497" s="226"/>
      <c r="CG497" s="226"/>
      <c r="CH497" s="226"/>
      <c r="CI497" s="226"/>
      <c r="CJ497" s="226"/>
      <c r="CK497" s="226"/>
      <c r="CL497" s="226"/>
      <c r="CM497" s="226"/>
      <c r="CN497" s="226"/>
      <c r="CO497" s="226"/>
      <c r="CP497" s="226"/>
      <c r="CQ497" s="226"/>
      <c r="CR497" s="226"/>
      <c r="CS497" s="226"/>
      <c r="CT497" s="226"/>
      <c r="CU497" s="226"/>
      <c r="CV497" s="226"/>
      <c r="CW497" s="226"/>
      <c r="CX497" s="226"/>
      <c r="CY497" s="226"/>
      <c r="CZ497" s="226"/>
      <c r="DA497" s="226"/>
      <c r="DB497" s="226"/>
      <c r="DC497" s="226"/>
      <c r="DD497" s="226"/>
      <c r="DE497" s="226"/>
      <c r="DF497" s="226"/>
      <c r="DG497" s="226"/>
      <c r="DH497" s="226"/>
      <c r="DI497" s="226"/>
      <c r="DJ497" s="226"/>
      <c r="DK497" s="226"/>
      <c r="DL497" s="226"/>
      <c r="DM497" s="226"/>
      <c r="DN497" s="226"/>
      <c r="DO497" s="226"/>
      <c r="DP497" s="226"/>
      <c r="DQ497" s="226"/>
      <c r="DR497" s="226"/>
      <c r="DS497" s="226"/>
      <c r="DT497" s="226"/>
      <c r="DU497" s="226"/>
      <c r="DV497" s="226"/>
      <c r="DW497" s="226"/>
      <c r="DX497" s="226"/>
      <c r="DY497" s="226"/>
      <c r="DZ497" s="226"/>
      <c r="EA497" s="226"/>
      <c r="EB497" s="226"/>
      <c r="EC497" s="226"/>
      <c r="ED497" s="226"/>
      <c r="EE497" s="226"/>
      <c r="EF497" s="226"/>
      <c r="EG497" s="226"/>
      <c r="EH497" s="226"/>
      <c r="EI497" s="226"/>
      <c r="EJ497" s="226"/>
      <c r="EK497" s="226"/>
      <c r="EL497" s="226"/>
      <c r="EM497" s="226"/>
      <c r="EN497" s="226"/>
      <c r="EO497" s="226"/>
      <c r="EP497" s="226"/>
      <c r="EQ497" s="226"/>
      <c r="ER497" s="226"/>
      <c r="ES497" s="226"/>
      <c r="ET497" s="226"/>
      <c r="EU497" s="226"/>
      <c r="EV497" s="226"/>
      <c r="EW497" s="226"/>
      <c r="EX497" s="226"/>
      <c r="EY497" s="226"/>
      <c r="EZ497" s="226"/>
      <c r="FA497" s="226"/>
      <c r="FB497" s="226"/>
      <c r="FC497" s="226"/>
      <c r="FD497" s="226"/>
      <c r="FE497" s="226"/>
      <c r="FF497" s="226"/>
      <c r="FG497" s="226"/>
      <c r="FH497" s="226"/>
      <c r="FI497" s="226"/>
      <c r="FJ497" s="226"/>
      <c r="FK497" s="226"/>
      <c r="FL497" s="226"/>
      <c r="FM497" s="226"/>
      <c r="FN497" s="226"/>
      <c r="FO497" s="226"/>
      <c r="FP497" s="226"/>
      <c r="FQ497" s="226"/>
      <c r="FR497" s="226"/>
      <c r="FS497" s="226"/>
      <c r="FT497" s="226"/>
      <c r="FU497" s="226"/>
      <c r="FV497" s="226"/>
      <c r="FW497" s="226"/>
      <c r="FX497" s="226"/>
      <c r="FY497" s="226"/>
      <c r="FZ497" s="226"/>
      <c r="GA497" s="226"/>
      <c r="GB497" s="226"/>
      <c r="GC497" s="226"/>
      <c r="GD497" s="226"/>
      <c r="GE497" s="226"/>
      <c r="GF497" s="226"/>
      <c r="GG497" s="226"/>
      <c r="GH497" s="226"/>
      <c r="GI497" s="226"/>
      <c r="GJ497" s="226"/>
      <c r="GK497" s="226"/>
      <c r="GL497" s="226"/>
      <c r="GM497" s="226"/>
      <c r="GN497" s="226"/>
      <c r="GO497" s="226"/>
      <c r="GP497" s="226"/>
      <c r="GQ497" s="226"/>
      <c r="GR497" s="226"/>
      <c r="GS497" s="226"/>
      <c r="GT497" s="226"/>
      <c r="GU497" s="226"/>
      <c r="GV497" s="226"/>
      <c r="GW497" s="226"/>
      <c r="GX497" s="226"/>
      <c r="GY497" s="226"/>
      <c r="GZ497" s="226"/>
      <c r="HA497" s="226"/>
      <c r="HB497" s="226"/>
      <c r="HC497" s="226"/>
      <c r="HD497" s="226"/>
      <c r="HE497" s="226"/>
      <c r="HF497" s="226"/>
      <c r="HG497" s="226"/>
      <c r="HH497" s="226"/>
      <c r="HI497" s="226"/>
      <c r="HJ497" s="226"/>
      <c r="HK497" s="226"/>
      <c r="HL497" s="226"/>
      <c r="HM497" s="226"/>
      <c r="HN497" s="226"/>
      <c r="HO497" s="226"/>
      <c r="HP497" s="226"/>
      <c r="HQ497" s="226"/>
      <c r="HR497" s="226"/>
      <c r="HS497" s="226"/>
      <c r="HT497" s="226"/>
      <c r="HU497" s="226"/>
      <c r="HV497" s="226"/>
      <c r="HW497" s="226"/>
      <c r="HX497" s="226"/>
      <c r="HY497" s="226"/>
      <c r="HZ497" s="226"/>
      <c r="IA497" s="226"/>
      <c r="IB497" s="226"/>
      <c r="IC497" s="226"/>
      <c r="ID497" s="226"/>
      <c r="IE497" s="226"/>
      <c r="IF497" s="226"/>
      <c r="IG497" s="226"/>
      <c r="IH497" s="226"/>
      <c r="II497" s="226"/>
      <c r="IJ497" s="226"/>
      <c r="IK497" s="226"/>
      <c r="IL497" s="226"/>
    </row>
  </sheetData>
  <sheetProtection/>
  <autoFilter ref="A2:N497"/>
  <printOptions gridLines="1"/>
  <pageMargins left="0.3937007874015748" right="0.3937007874015748" top="0.3937007874015748" bottom="0.7874015748031497" header="0.5905511811023623" footer="0.1968503937007874"/>
  <pageSetup horizontalDpi="300" verticalDpi="300" orientation="portrait" paperSize="9" r:id="rId2"/>
  <headerFooter alignWithMargins="0">
    <oddFooter>&amp;R&amp;10&amp;P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23.375" style="19" customWidth="1"/>
    <col min="2" max="2" width="56.25390625" style="0" customWidth="1"/>
    <col min="3" max="3" width="15.625" style="0" customWidth="1"/>
    <col min="4" max="4" width="31.625" style="0" customWidth="1"/>
  </cols>
  <sheetData>
    <row r="1" spans="1:2" ht="17.25" thickBot="1" thickTop="1">
      <c r="A1" s="652" t="s">
        <v>206</v>
      </c>
      <c r="B1" s="653"/>
    </row>
    <row r="2" spans="1:2" ht="16.5" thickBot="1" thickTop="1">
      <c r="A2" s="18" t="s">
        <v>207</v>
      </c>
      <c r="B2" s="14" t="s">
        <v>208</v>
      </c>
    </row>
    <row r="3" spans="1:2" ht="16.5" thickBot="1" thickTop="1">
      <c r="A3" s="18">
        <v>14</v>
      </c>
      <c r="B3" s="14" t="s">
        <v>209</v>
      </c>
    </row>
    <row r="4" spans="1:2" ht="16.5" thickBot="1" thickTop="1">
      <c r="A4" s="18">
        <v>38</v>
      </c>
      <c r="B4" s="14" t="s">
        <v>210</v>
      </c>
    </row>
    <row r="5" spans="1:2" ht="15.75" thickTop="1">
      <c r="A5" s="654">
        <v>6</v>
      </c>
      <c r="B5" s="15" t="s">
        <v>211</v>
      </c>
    </row>
    <row r="6" spans="1:2" ht="15">
      <c r="A6" s="655"/>
      <c r="B6" s="16" t="s">
        <v>212</v>
      </c>
    </row>
    <row r="7" spans="1:2" ht="15">
      <c r="A7" s="655"/>
      <c r="B7" s="16" t="s">
        <v>213</v>
      </c>
    </row>
    <row r="8" spans="1:2" ht="15">
      <c r="A8" s="655"/>
      <c r="B8" s="16" t="s">
        <v>214</v>
      </c>
    </row>
    <row r="9" spans="1:2" ht="15">
      <c r="A9" s="655"/>
      <c r="B9" s="16" t="s">
        <v>215</v>
      </c>
    </row>
    <row r="10" spans="1:2" ht="15">
      <c r="A10" s="655"/>
      <c r="B10" s="16" t="s">
        <v>216</v>
      </c>
    </row>
    <row r="11" spans="1:2" ht="15">
      <c r="A11" s="655"/>
      <c r="B11" s="16" t="s">
        <v>217</v>
      </c>
    </row>
    <row r="12" spans="1:2" ht="15.75" thickBot="1">
      <c r="A12" s="656"/>
      <c r="B12" s="17" t="s">
        <v>218</v>
      </c>
    </row>
    <row r="13" spans="1:2" ht="15.75" thickTop="1">
      <c r="A13" s="654">
        <v>1</v>
      </c>
      <c r="B13" s="15" t="s">
        <v>219</v>
      </c>
    </row>
    <row r="14" spans="1:2" ht="15">
      <c r="A14" s="655"/>
      <c r="B14" s="16" t="s">
        <v>220</v>
      </c>
    </row>
    <row r="15" spans="1:2" ht="15">
      <c r="A15" s="655"/>
      <c r="B15" s="16" t="s">
        <v>221</v>
      </c>
    </row>
    <row r="16" spans="1:2" ht="15">
      <c r="A16" s="655"/>
      <c r="B16" s="16" t="s">
        <v>222</v>
      </c>
    </row>
    <row r="17" spans="1:2" ht="15.75" thickBot="1">
      <c r="A17" s="655"/>
      <c r="B17" s="17" t="s">
        <v>223</v>
      </c>
    </row>
    <row r="18" spans="1:2" ht="15.75" thickTop="1">
      <c r="A18" s="657">
        <v>1</v>
      </c>
      <c r="B18" s="135" t="s">
        <v>224</v>
      </c>
    </row>
    <row r="19" spans="1:2" ht="15">
      <c r="A19" s="658"/>
      <c r="B19" s="16" t="s">
        <v>225</v>
      </c>
    </row>
    <row r="20" spans="1:2" ht="15">
      <c r="A20" s="658"/>
      <c r="B20" s="16" t="s">
        <v>226</v>
      </c>
    </row>
    <row r="21" spans="1:2" ht="15">
      <c r="A21" s="658"/>
      <c r="B21" s="16" t="s">
        <v>227</v>
      </c>
    </row>
    <row r="22" spans="1:2" ht="15">
      <c r="A22" s="658"/>
      <c r="B22" s="16" t="s">
        <v>228</v>
      </c>
    </row>
    <row r="23" spans="1:2" ht="15">
      <c r="A23" s="658"/>
      <c r="B23" s="16" t="s">
        <v>229</v>
      </c>
    </row>
    <row r="24" spans="1:2" ht="15">
      <c r="A24" s="658"/>
      <c r="B24" s="16" t="s">
        <v>707</v>
      </c>
    </row>
    <row r="25" spans="1:2" ht="15">
      <c r="A25" s="658"/>
      <c r="B25" s="16" t="s">
        <v>230</v>
      </c>
    </row>
    <row r="26" spans="1:5" ht="15">
      <c r="A26" s="658"/>
      <c r="B26" s="16" t="s">
        <v>231</v>
      </c>
      <c r="E26" s="151"/>
    </row>
    <row r="27" spans="1:5" ht="15.75">
      <c r="A27" s="658"/>
      <c r="B27" s="16" t="s">
        <v>708</v>
      </c>
      <c r="E27" s="151"/>
    </row>
    <row r="28" spans="1:5" ht="15.75">
      <c r="A28" s="658"/>
      <c r="B28" s="16" t="s">
        <v>813</v>
      </c>
      <c r="E28" s="151"/>
    </row>
    <row r="29" spans="1:5" ht="16.5" thickBot="1">
      <c r="A29" s="659"/>
      <c r="B29" s="17" t="s">
        <v>848</v>
      </c>
      <c r="E29" s="151"/>
    </row>
    <row r="30" spans="2:5" ht="15">
      <c r="B30" s="643"/>
      <c r="E30" s="151"/>
    </row>
    <row r="31" spans="1:5" ht="15">
      <c r="A31" s="139"/>
      <c r="C31" s="141"/>
      <c r="D31" s="140"/>
      <c r="E31" s="152"/>
    </row>
    <row r="32" spans="1:5" ht="15">
      <c r="A32" s="139"/>
      <c r="B32" s="140"/>
      <c r="C32" s="141"/>
      <c r="D32" s="140"/>
      <c r="E32" s="150"/>
    </row>
    <row r="33" spans="1:5" ht="15">
      <c r="A33" s="139"/>
      <c r="B33" s="140"/>
      <c r="C33" s="141"/>
      <c r="D33" s="140"/>
      <c r="E33" s="153"/>
    </row>
    <row r="34" spans="1:5" ht="15">
      <c r="A34" s="139"/>
      <c r="B34" s="140"/>
      <c r="C34" s="141"/>
      <c r="D34" s="140"/>
      <c r="E34" s="154"/>
    </row>
    <row r="35" spans="1:5" ht="15">
      <c r="A35" s="139"/>
      <c r="B35" s="140"/>
      <c r="C35" s="141"/>
      <c r="D35" s="140"/>
      <c r="E35" s="149"/>
    </row>
    <row r="36" spans="1:5" ht="15">
      <c r="A36" s="139"/>
      <c r="B36" s="140"/>
      <c r="C36" s="141"/>
      <c r="D36" s="140"/>
      <c r="E36" s="155"/>
    </row>
    <row r="37" spans="1:5" ht="15">
      <c r="A37" s="142"/>
      <c r="B37" s="140"/>
      <c r="C37" s="141"/>
      <c r="D37" s="143"/>
      <c r="E37" s="156"/>
    </row>
    <row r="38" spans="2:5" ht="15">
      <c r="B38" s="140"/>
      <c r="E38" s="151"/>
    </row>
  </sheetData>
  <sheetProtection/>
  <mergeCells count="4">
    <mergeCell ref="A1:B1"/>
    <mergeCell ref="A5:A12"/>
    <mergeCell ref="A13:A17"/>
    <mergeCell ref="A18:A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Zöldpont Életmódklub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Péter</dc:creator>
  <cp:keywords/>
  <dc:description/>
  <cp:lastModifiedBy>Balázs László</cp:lastModifiedBy>
  <cp:lastPrinted>2009-12-27T23:04:21Z</cp:lastPrinted>
  <dcterms:created xsi:type="dcterms:W3CDTF">2005-02-24T19:38:20Z</dcterms:created>
  <dcterms:modified xsi:type="dcterms:W3CDTF">2021-02-01T20:57:06Z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